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8457" windowHeight="6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<sst xmlns="http://schemas.openxmlformats.org/spreadsheetml/2006/main" count="24" uniqueCount="24">
  <si>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TEXT</t>
  </si>
  <si>
    <t>Daňové příjmy</t>
  </si>
  <si>
    <t>Nedaňové příjmy</t>
  </si>
  <si>
    <t>Kapitálové příjmy</t>
  </si>
  <si>
    <t>Dotace (po konsol.)</t>
  </si>
  <si>
    <t>PŘÍJMY CELKEM</t>
  </si>
  <si>
    <t>Provozní výdaje</t>
  </si>
  <si>
    <t>Kapitálové výdaje</t>
  </si>
  <si>
    <t>VÝDAJE CELKEM</t>
  </si>
  <si>
    <t>Saldo příjmů a výdajů</t>
  </si>
  <si>
    <t>FINANCOVÁNÍ</t>
  </si>
  <si>
    <t>z toho:</t>
  </si>
  <si>
    <t>splátky úvěrů</t>
  </si>
  <si>
    <t>použití prostředků min. let</t>
  </si>
  <si>
    <t>v tis. Kč</t>
  </si>
  <si>
    <t>Vlastní příjmy celkem</t>
  </si>
  <si>
    <t xml:space="preserve"> </t>
  </si>
  <si>
    <t>výhled 2021</t>
  </si>
  <si>
    <t>výhled 2022</t>
  </si>
  <si>
    <t>skuteč. 2018</t>
  </si>
  <si>
    <t>upr. rozp. 2019</t>
  </si>
  <si>
    <t>návrh 2020</t>
  </si>
  <si>
    <t>výhled 2023</t>
  </si>
  <si>
    <t>Střednědobý výhled rozpočtu na období let 2021- 2023 - SCHVÁLENÝ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</si>
</sst>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"/>
    <numFmt numFmtId="168" formatCode="0.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38" fillId="0" borderId="0" xfId="0" applyNumberFormat="1" applyFont="1" applyBorder="1" applyAlignment="1">
      <alignment/>
    </xf>
    <xf numFmtId="167" fontId="38" fillId="0" borderId="22" xfId="0" applyNumberFormat="1" applyFont="1" applyBorder="1" applyAlignment="1">
      <alignment/>
    </xf>
    <xf numFmtId="167" fontId="38" fillId="0" borderId="23" xfId="0" applyNumberFormat="1" applyFont="1" applyBorder="1" applyAlignment="1">
      <alignment/>
    </xf>
    <xf numFmtId="167" fontId="38" fillId="0" borderId="24" xfId="0" applyNumberFormat="1" applyFont="1" applyBorder="1" applyAlignment="1">
      <alignment/>
    </xf>
    <xf numFmtId="167" fontId="38" fillId="0" borderId="25" xfId="0" applyNumberFormat="1" applyFont="1" applyBorder="1" applyAlignment="1">
      <alignment/>
    </xf>
    <xf numFmtId="167" fontId="38" fillId="0" borderId="26" xfId="0" applyNumberFormat="1" applyFont="1" applyBorder="1" applyAlignment="1">
      <alignment/>
    </xf>
    <xf numFmtId="167" fontId="38" fillId="0" borderId="27" xfId="0" applyNumberFormat="1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8" xfId="0" applyNumberFormat="1" applyFont="1" applyBorder="1" applyAlignment="1">
      <alignment/>
    </xf>
    <xf numFmtId="167" fontId="0" fillId="0" borderId="23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7" fontId="0" fillId="0" borderId="31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32" xfId="0" applyNumberFormat="1" applyFont="1" applyBorder="1" applyAlignment="1">
      <alignment/>
    </xf>
    <xf numFmtId="167" fontId="0" fillId="0" borderId="33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34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 horizontal="right"/>
    </xf>
    <xf numFmtId="167" fontId="0" fillId="0" borderId="22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3">
      <selection activeCell="A30" sqref="A30"/>
    </sheetView>
  </sheetViews>
  <sheetFormatPr defaultColWidth="9.140625" defaultRowHeight="12.75"/>
  <cols>
    <col min="1" max="1" width="23.28125" style="0" customWidth="1"/>
    <col min="2" max="7" width="14.28125" style="0" customWidth="1"/>
  </cols>
  <sheetData>
    <row r="1" spans="1:7" ht="17.25">
      <c r="A1" s="1" t="s">
        <v>23</v>
      </c>
      <c r="E1" s="2"/>
      <c r="F1" s="2"/>
      <c r="G1" s="2" t="s">
        <v>14</v>
      </c>
    </row>
    <row r="2" ht="12.75" thickBot="1"/>
    <row r="3" spans="1:7" ht="24.75" customHeight="1">
      <c r="A3" s="3" t="s">
        <v>0</v>
      </c>
      <c r="B3" s="4" t="s">
        <v>19</v>
      </c>
      <c r="C3" s="5" t="s">
        <v>20</v>
      </c>
      <c r="D3" s="4" t="s">
        <v>21</v>
      </c>
      <c r="E3" s="12" t="s">
        <v>17</v>
      </c>
      <c r="F3" s="14" t="s">
        <v>18</v>
      </c>
      <c r="G3" s="13" t="s">
        <v>22</v>
      </c>
    </row>
    <row r="4" spans="1:7" ht="15.75" customHeight="1">
      <c r="A4" s="6" t="s">
        <v>1</v>
      </c>
      <c r="B4" s="28">
        <v>5704.8</v>
      </c>
      <c r="C4" s="68">
        <v>6725.2</v>
      </c>
      <c r="D4" s="28">
        <v>6718.3</v>
      </c>
      <c r="E4" s="39">
        <v>6600</v>
      </c>
      <c r="F4" s="40">
        <v>6600</v>
      </c>
      <c r="G4" s="41">
        <v>6600</v>
      </c>
    </row>
    <row r="5" spans="1:7" ht="15.75" customHeight="1">
      <c r="A5" s="7" t="s">
        <v>2</v>
      </c>
      <c r="B5" s="29">
        <v>1209.8</v>
      </c>
      <c r="C5" s="30">
        <v>1115.3</v>
      </c>
      <c r="D5" s="29">
        <v>978.7</v>
      </c>
      <c r="E5" s="42">
        <v>1000</v>
      </c>
      <c r="F5" s="40">
        <v>1000</v>
      </c>
      <c r="G5" s="41">
        <v>1000</v>
      </c>
    </row>
    <row r="6" spans="1:7" ht="15.75" customHeight="1">
      <c r="A6" s="6" t="s">
        <v>3</v>
      </c>
      <c r="B6" s="28">
        <v>126.2</v>
      </c>
      <c r="C6" s="68">
        <v>150</v>
      </c>
      <c r="D6" s="37">
        <v>50</v>
      </c>
      <c r="E6" s="43">
        <v>100</v>
      </c>
      <c r="F6" s="44">
        <v>100</v>
      </c>
      <c r="G6" s="45">
        <v>100</v>
      </c>
    </row>
    <row r="7" spans="1:7" ht="15.75" customHeight="1">
      <c r="A7" s="7"/>
      <c r="B7" s="29" t="s">
        <v>16</v>
      </c>
      <c r="C7" s="17"/>
      <c r="D7" s="29"/>
      <c r="E7" s="46"/>
      <c r="F7" s="44"/>
      <c r="G7" s="45"/>
    </row>
    <row r="8" spans="1:7" ht="15.75" customHeight="1">
      <c r="A8" s="6" t="s">
        <v>15</v>
      </c>
      <c r="B8" s="30">
        <f>B4+B5+B6</f>
        <v>7040.8</v>
      </c>
      <c r="C8" s="30">
        <f>SUM(C4:C6)</f>
        <v>7990.5</v>
      </c>
      <c r="D8" s="30">
        <f>SUM(D4:D6)</f>
        <v>7747</v>
      </c>
      <c r="E8" s="42">
        <f>SUM(E4:E7)</f>
        <v>7700</v>
      </c>
      <c r="F8" s="47">
        <f>SUM(F4:F7)</f>
        <v>7700</v>
      </c>
      <c r="G8" s="48">
        <f>SUM(G4:G6)</f>
        <v>7700</v>
      </c>
    </row>
    <row r="9" spans="1:7" ht="15.75" customHeight="1">
      <c r="A9" s="7"/>
      <c r="B9" s="29"/>
      <c r="C9" s="17"/>
      <c r="D9" s="29"/>
      <c r="E9" s="46"/>
      <c r="F9" s="44"/>
      <c r="G9" s="45"/>
    </row>
    <row r="10" spans="1:7" ht="15.75" customHeight="1">
      <c r="A10" s="6" t="s">
        <v>4</v>
      </c>
      <c r="B10" s="28">
        <v>443.3</v>
      </c>
      <c r="C10" s="68">
        <v>0</v>
      </c>
      <c r="D10" s="28">
        <v>450</v>
      </c>
      <c r="E10" s="43"/>
      <c r="F10" s="44"/>
      <c r="G10" s="45"/>
    </row>
    <row r="11" spans="1:7" ht="15.75" customHeight="1" thickBot="1">
      <c r="A11" s="10"/>
      <c r="B11" s="31"/>
      <c r="C11" s="19"/>
      <c r="D11" s="31"/>
      <c r="E11" s="49"/>
      <c r="F11" s="50"/>
      <c r="G11" s="51"/>
    </row>
    <row r="12" spans="1:7" ht="15.75" customHeight="1" thickBot="1">
      <c r="A12" s="9" t="s">
        <v>5</v>
      </c>
      <c r="B12" s="32">
        <f>SUM(B8,B10)</f>
        <v>7484.1</v>
      </c>
      <c r="C12" s="32">
        <f>SUM(C8,C10)</f>
        <v>7990.5</v>
      </c>
      <c r="D12" s="32">
        <f>SUM(D8,D10)</f>
        <v>8197</v>
      </c>
      <c r="E12" s="52">
        <f>SUM(E8,E10)</f>
        <v>7700</v>
      </c>
      <c r="F12" s="53">
        <f>F8+F10</f>
        <v>7700</v>
      </c>
      <c r="G12" s="54">
        <f>G8+G10</f>
        <v>7700</v>
      </c>
    </row>
    <row r="13" spans="1:7" ht="15.75" customHeight="1">
      <c r="A13" s="11"/>
      <c r="B13" s="20"/>
      <c r="C13" s="21"/>
      <c r="D13" s="20"/>
      <c r="E13" s="55"/>
      <c r="F13" s="56"/>
      <c r="G13" s="57"/>
    </row>
    <row r="14" spans="1:7" ht="15.75" customHeight="1">
      <c r="A14" s="6"/>
      <c r="B14" s="28"/>
      <c r="C14" s="16"/>
      <c r="D14" s="15"/>
      <c r="E14" s="43"/>
      <c r="F14" s="44"/>
      <c r="G14" s="45"/>
    </row>
    <row r="15" spans="1:7" ht="15.75" customHeight="1">
      <c r="A15" s="7" t="s">
        <v>6</v>
      </c>
      <c r="B15" s="29">
        <v>5605.1</v>
      </c>
      <c r="C15" s="30">
        <v>6818</v>
      </c>
      <c r="D15" s="29">
        <v>8209.8</v>
      </c>
      <c r="E15" s="42">
        <v>7300</v>
      </c>
      <c r="F15" s="40">
        <v>7300</v>
      </c>
      <c r="G15" s="41">
        <v>7300</v>
      </c>
    </row>
    <row r="16" spans="1:7" ht="15.75" customHeight="1">
      <c r="A16" s="6" t="s">
        <v>7</v>
      </c>
      <c r="B16" s="28">
        <v>796.4</v>
      </c>
      <c r="C16" s="68">
        <v>1180</v>
      </c>
      <c r="D16" s="28">
        <v>900</v>
      </c>
      <c r="E16" s="39">
        <v>400</v>
      </c>
      <c r="F16" s="44">
        <v>400</v>
      </c>
      <c r="G16" s="41">
        <v>400</v>
      </c>
    </row>
    <row r="17" spans="1:7" ht="15.75" customHeight="1" thickBot="1">
      <c r="A17" s="10"/>
      <c r="B17" s="31"/>
      <c r="C17" s="19"/>
      <c r="D17" s="18"/>
      <c r="E17" s="49"/>
      <c r="F17" s="50"/>
      <c r="G17" s="51"/>
    </row>
    <row r="18" spans="1:7" ht="15.75" customHeight="1" thickBot="1">
      <c r="A18" s="9" t="s">
        <v>8</v>
      </c>
      <c r="B18" s="32">
        <f>SUM(B15:B16)</f>
        <v>6401.5</v>
      </c>
      <c r="C18" s="32">
        <f>C15+C16</f>
        <v>7998</v>
      </c>
      <c r="D18" s="32">
        <f>SUM(D15:D16)</f>
        <v>9109.8</v>
      </c>
      <c r="E18" s="52">
        <f>SUM(E15:E16)</f>
        <v>7700</v>
      </c>
      <c r="F18" s="58">
        <f>F15+F16</f>
        <v>7700</v>
      </c>
      <c r="G18" s="59">
        <f>G15+G16</f>
        <v>7700</v>
      </c>
    </row>
    <row r="19" spans="1:7" ht="15.75" customHeight="1">
      <c r="A19" s="11"/>
      <c r="B19" s="33"/>
      <c r="C19" s="21"/>
      <c r="D19" s="20"/>
      <c r="E19" s="55"/>
      <c r="F19" s="56"/>
      <c r="G19" s="57"/>
    </row>
    <row r="20" spans="1:7" ht="15.75" customHeight="1">
      <c r="A20" s="6"/>
      <c r="B20" s="28"/>
      <c r="C20" s="16"/>
      <c r="D20" s="15"/>
      <c r="E20" s="43"/>
      <c r="F20" s="44"/>
      <c r="G20" s="45"/>
    </row>
    <row r="21" spans="1:7" ht="15.75" customHeight="1">
      <c r="A21" s="7" t="s">
        <v>9</v>
      </c>
      <c r="B21" s="34">
        <f aca="true" t="shared" si="0" ref="B21:G21">SUM(B12,-B18)</f>
        <v>1082.6000000000004</v>
      </c>
      <c r="C21" s="34">
        <f t="shared" si="0"/>
        <v>-7.5</v>
      </c>
      <c r="D21" s="34">
        <f t="shared" si="0"/>
        <v>-912.7999999999993</v>
      </c>
      <c r="E21" s="34">
        <f t="shared" si="0"/>
        <v>0</v>
      </c>
      <c r="F21" s="34">
        <f t="shared" si="0"/>
        <v>0</v>
      </c>
      <c r="G21" s="34">
        <f t="shared" si="0"/>
        <v>0</v>
      </c>
    </row>
    <row r="22" spans="1:7" ht="15.75" customHeight="1" thickBot="1">
      <c r="A22" s="6"/>
      <c r="B22" s="28"/>
      <c r="C22" s="16"/>
      <c r="D22" s="15"/>
      <c r="E22" s="43"/>
      <c r="F22" s="60"/>
      <c r="G22" s="51"/>
    </row>
    <row r="23" spans="1:7" ht="15.75" customHeight="1" thickBot="1">
      <c r="A23" s="9" t="s">
        <v>10</v>
      </c>
      <c r="B23" s="35">
        <v>0</v>
      </c>
      <c r="C23" s="69">
        <v>7.5</v>
      </c>
      <c r="D23" s="35">
        <v>912.8</v>
      </c>
      <c r="E23" s="61">
        <v>0</v>
      </c>
      <c r="F23" s="62">
        <v>0</v>
      </c>
      <c r="G23" s="63">
        <v>0</v>
      </c>
    </row>
    <row r="24" spans="1:7" ht="15.75" customHeight="1">
      <c r="A24" s="6"/>
      <c r="B24" s="28"/>
      <c r="C24" s="22"/>
      <c r="D24" s="23"/>
      <c r="E24" s="43"/>
      <c r="F24" s="56"/>
      <c r="G24" s="64"/>
    </row>
    <row r="25" spans="1:7" ht="15.75" customHeight="1">
      <c r="A25" s="7" t="s">
        <v>11</v>
      </c>
      <c r="B25" s="29"/>
      <c r="C25" s="24"/>
      <c r="D25" s="25"/>
      <c r="E25" s="46"/>
      <c r="F25" s="44"/>
      <c r="G25" s="65"/>
    </row>
    <row r="26" spans="1:7" ht="15.75" customHeight="1">
      <c r="A26" s="6" t="s">
        <v>12</v>
      </c>
      <c r="B26" s="28"/>
      <c r="C26" s="22"/>
      <c r="D26" s="23"/>
      <c r="E26" s="43"/>
      <c r="F26" s="44"/>
      <c r="G26" s="65"/>
    </row>
    <row r="27" spans="1:7" ht="15.75" customHeight="1">
      <c r="A27" s="7" t="s">
        <v>13</v>
      </c>
      <c r="B27" s="29">
        <v>0</v>
      </c>
      <c r="C27" s="70">
        <v>7.5</v>
      </c>
      <c r="D27" s="38">
        <v>912.8</v>
      </c>
      <c r="E27" s="46">
        <v>0</v>
      </c>
      <c r="F27" s="44">
        <v>0</v>
      </c>
      <c r="G27" s="65">
        <v>0</v>
      </c>
    </row>
    <row r="28" spans="1:7" ht="18" customHeight="1" thickBot="1">
      <c r="A28" s="8"/>
      <c r="B28" s="36"/>
      <c r="C28" s="26"/>
      <c r="D28" s="27"/>
      <c r="E28" s="66"/>
      <c r="F28" s="50"/>
      <c r="G28" s="6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Svačinka</dc:creator>
  <cp:keywords/>
  <dc:description/>
  <cp:lastModifiedBy>Obecní Úřad</cp:lastModifiedBy>
  <cp:lastPrinted>2019-12-13T07:51:42Z</cp:lastPrinted>
  <dcterms:created xsi:type="dcterms:W3CDTF">2008-04-04T06:09:01Z</dcterms:created>
  <dcterms:modified xsi:type="dcterms:W3CDTF">2019-12-13T07:52:41Z</dcterms:modified>
  <cp:category/>
  <cp:version/>
  <cp:contentType/>
  <cp:contentStatus/>
</cp:coreProperties>
</file>