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ní Úřad\Documents\Rozpočet\2021\"/>
    </mc:Choice>
  </mc:AlternateContent>
  <xr:revisionPtr revIDLastSave="0" documentId="13_ncr:1_{0F7C6DEA-8979-4816-AE0B-EF50187CF760}" xr6:coauthVersionLast="47" xr6:coauthVersionMax="47" xr10:uidLastSave="{00000000-0000-0000-0000-000000000000}"/>
  <bookViews>
    <workbookView xWindow="-118" yWindow="-118" windowWidth="22229" windowHeight="1336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I51" i="1" l="1"/>
  <c r="I54" i="1" s="1"/>
  <c r="J54" i="1" s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19" i="1"/>
  <c r="J18" i="1"/>
  <c r="I15" i="1"/>
  <c r="J7" i="1"/>
  <c r="J8" i="1"/>
  <c r="J9" i="1"/>
  <c r="J10" i="1"/>
  <c r="J11" i="1"/>
  <c r="J12" i="1"/>
  <c r="J13" i="1"/>
  <c r="J14" i="1"/>
  <c r="J6" i="1"/>
  <c r="J5" i="1"/>
  <c r="H51" i="1"/>
  <c r="H15" i="1"/>
  <c r="G51" i="1"/>
  <c r="G15" i="1"/>
  <c r="F51" i="1"/>
  <c r="F15" i="1"/>
  <c r="E15" i="1"/>
  <c r="E51" i="1"/>
  <c r="C51" i="1"/>
  <c r="C15" i="1"/>
  <c r="J15" i="1" s="1"/>
  <c r="H54" i="1" l="1"/>
  <c r="J51" i="1"/>
  <c r="F54" i="1"/>
  <c r="G54" i="1"/>
  <c r="C54" i="1"/>
  <c r="E54" i="1"/>
</calcChain>
</file>

<file path=xl/sharedStrings.xml><?xml version="1.0" encoding="utf-8"?>
<sst xmlns="http://schemas.openxmlformats.org/spreadsheetml/2006/main" count="84" uniqueCount="67">
  <si>
    <t>OBEC KRYŠTOFOVO ÚDOLÍ</t>
  </si>
  <si>
    <t>Příjmy (v tis. Kč):</t>
  </si>
  <si>
    <t>schvál. rozp.</t>
  </si>
  <si>
    <t>Celkem</t>
  </si>
  <si>
    <t>Lesní hospodářství</t>
  </si>
  <si>
    <t>Kulturní akce – pouť</t>
  </si>
  <si>
    <t>Bytové hospodářství</t>
  </si>
  <si>
    <t>Nebytové hospodářství</t>
  </si>
  <si>
    <t>Pohřebnictví</t>
  </si>
  <si>
    <t>Pronájmy a prodeje pozemků</t>
  </si>
  <si>
    <t>Odpadové hospodářství</t>
  </si>
  <si>
    <t>Příjmy z vlastní činnosti</t>
  </si>
  <si>
    <t>Příjmy celkem</t>
  </si>
  <si>
    <t>Výdaje (v tis. Kč.):</t>
  </si>
  <si>
    <t>Ozdravování zvířat – odchyt psů</t>
  </si>
  <si>
    <t>Místní komunikace – údržba</t>
  </si>
  <si>
    <t>Péče o vzhled obcí a veřejnou zeleň</t>
  </si>
  <si>
    <t>Veř. silniční doprava – MHD</t>
  </si>
  <si>
    <t>ČOV</t>
  </si>
  <si>
    <t>Předškolní zařízení</t>
  </si>
  <si>
    <t>Provoz knihovny</t>
  </si>
  <si>
    <t>Sdělovací prostředky – zpravodaj</t>
  </si>
  <si>
    <t>Tělovýchovná činnost</t>
  </si>
  <si>
    <t>Veřejné osvětlení</t>
  </si>
  <si>
    <t>Výdaje místní správy</t>
  </si>
  <si>
    <t>Výdaje celkem</t>
  </si>
  <si>
    <t>Financování</t>
  </si>
  <si>
    <t>Zpracovala: Martina Žilková – referentka st. správy a samosprávy</t>
  </si>
  <si>
    <t>Daňové příjmy – FÚ, poplatky, přijaté transfery, splátky půjčených prostředků</t>
  </si>
  <si>
    <t>Vodní díla v zemědělské krajině</t>
  </si>
  <si>
    <t>Kulturní akce</t>
  </si>
  <si>
    <t>Hospicová péče</t>
  </si>
  <si>
    <t>Přebytek rozpočtu + / schodek rozpočtu -</t>
  </si>
  <si>
    <t>První stupeň základních škol</t>
  </si>
  <si>
    <t>Schválil: Ing. Pravoslav Svačinka</t>
  </si>
  <si>
    <t>Příjmy z úroků</t>
  </si>
  <si>
    <t>Obnova břidlicových štítů</t>
  </si>
  <si>
    <t>Komunální služby a úz. Rozvoj - dělení pozemků, GP</t>
  </si>
  <si>
    <t>Ochrana obyvatelstva - rezervy</t>
  </si>
  <si>
    <t>Sbor dobrovolný hasičů</t>
  </si>
  <si>
    <t>Zastupitelstvo obce - odměny</t>
  </si>
  <si>
    <t>Služby pěněžních ústavů (bankovní poplatky)</t>
  </si>
  <si>
    <t>Služby peněžních ústavů (pojištění)</t>
  </si>
  <si>
    <t>Platby daní a poplatků krajům, obcím (Daň z PPO obec)</t>
  </si>
  <si>
    <t>Finanční vypořádání min. let - vratky veř. rozp. (volby)</t>
  </si>
  <si>
    <t>Neinvestiční transfery</t>
  </si>
  <si>
    <t>ODPA</t>
  </si>
  <si>
    <t>Název</t>
  </si>
  <si>
    <t>XXXX</t>
  </si>
  <si>
    <t>372X</t>
  </si>
  <si>
    <t>Pořízení, zachování a obnova hodnot místního kulturního, národního a historického povědomí</t>
  </si>
  <si>
    <t xml:space="preserve">Rozpočet na rok 2021 byl schválen se schodkem 3 208 500,-- Kč. Tento schodek a případný další schodek rozpočtu </t>
  </si>
  <si>
    <t>v důsledku rozpočtových změn během roku 2021 bude financován z vlastních zdrojů.</t>
  </si>
  <si>
    <t xml:space="preserve">1. </t>
  </si>
  <si>
    <t>2.</t>
  </si>
  <si>
    <t xml:space="preserve">2. </t>
  </si>
  <si>
    <t>3.</t>
  </si>
  <si>
    <t xml:space="preserve">3. </t>
  </si>
  <si>
    <t xml:space="preserve">4. </t>
  </si>
  <si>
    <t>Ostatní činnosti související se službami obyv. (Linka bezpečí)</t>
  </si>
  <si>
    <t>5. ZMĚNA ROZPOČTU na rok 2021</t>
  </si>
  <si>
    <t>5. změna</t>
  </si>
  <si>
    <t>4.</t>
  </si>
  <si>
    <t>Volby do Parlamentu ČR</t>
  </si>
  <si>
    <t>Divadelní činnost</t>
  </si>
  <si>
    <t>5.</t>
  </si>
  <si>
    <t>V Kryštofově Údolí dne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</si>
</sst>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8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center"/>
    </xf>
    <xf numFmtId="2" fontId="0" fillId="0" borderId="0" xfId="0" applyNumberFormat="1"/>
    <xf numFmtId="2" fontId="4" fillId="2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/>
    <xf numFmtId="2" fontId="5" fillId="0" borderId="7" xfId="0" applyNumberFormat="1" applyFont="1" applyBorder="1" applyAlignment="1">
      <alignment horizontal="right" vertical="top" wrapText="1"/>
    </xf>
    <xf numFmtId="2" fontId="5" fillId="2" borderId="7" xfId="0" applyNumberFormat="1" applyFont="1" applyFill="1" applyBorder="1" applyAlignment="1">
      <alignment horizontal="right" vertical="top" wrapText="1"/>
    </xf>
    <xf numFmtId="2" fontId="5" fillId="0" borderId="8" xfId="0" applyNumberFormat="1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0" fontId="11" fillId="0" borderId="10" xfId="0" applyFont="1" applyBorder="1" applyAlignment="1"/>
    <xf numFmtId="0" fontId="11" fillId="0" borderId="0" xfId="0" applyFont="1" applyBorder="1" applyAlignment="1"/>
    <xf numFmtId="0" fontId="0" fillId="2" borderId="0" xfId="0" applyFill="1" applyAlignment="1">
      <alignment horizontal="left"/>
    </xf>
    <xf numFmtId="0" fontId="10" fillId="2" borderId="2" xfId="0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left"/>
    </xf>
    <xf numFmtId="0" fontId="4" fillId="2" borderId="4" xfId="0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right" vertical="top" wrapText="1"/>
    </xf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top"/>
    </xf>
    <xf numFmtId="0" fontId="0" fillId="2" borderId="4" xfId="0" applyFill="1" applyBorder="1"/>
    <xf numFmtId="0" fontId="12" fillId="2" borderId="1" xfId="0" applyFont="1" applyFill="1" applyBorder="1" applyAlignment="1">
      <alignment vertical="top" wrapText="1"/>
    </xf>
    <xf numFmtId="2" fontId="5" fillId="2" borderId="11" xfId="0" applyNumberFormat="1" applyFont="1" applyFill="1" applyBorder="1" applyAlignment="1">
      <alignment horizontal="right" vertical="top" wrapText="1"/>
    </xf>
    <xf numFmtId="2" fontId="5" fillId="0" borderId="11" xfId="0" applyNumberFormat="1" applyFont="1" applyBorder="1" applyAlignment="1">
      <alignment horizontal="right" vertical="top" wrapText="1"/>
    </xf>
    <xf numFmtId="2" fontId="9" fillId="2" borderId="2" xfId="0" applyNumberFormat="1" applyFont="1" applyFill="1" applyBorder="1" applyAlignment="1">
      <alignment horizontal="right" vertical="top" wrapText="1"/>
    </xf>
    <xf numFmtId="2" fontId="9" fillId="3" borderId="2" xfId="0" applyNumberFormat="1" applyFont="1" applyFill="1" applyBorder="1" applyAlignment="1">
      <alignment horizontal="right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2" fontId="4" fillId="3" borderId="2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12" xfId="0" applyNumberFormat="1" applyFont="1" applyFill="1" applyBorder="1" applyAlignment="1">
      <alignment horizontal="right" vertical="top" wrapText="1"/>
    </xf>
    <xf numFmtId="2" fontId="5" fillId="2" borderId="5" xfId="0" applyNumberFormat="1" applyFont="1" applyFill="1" applyBorder="1" applyAlignment="1">
      <alignment horizontal="right" vertical="top" wrapText="1"/>
    </xf>
    <xf numFmtId="2" fontId="5" fillId="2" borderId="8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topLeftCell="A34" workbookViewId="0">
      <selection sqref="A1:J58"/>
    </sheetView>
  </sheetViews>
  <sheetFormatPr defaultRowHeight="15.05" x14ac:dyDescent="0.3"/>
  <cols>
    <col min="1" max="1" width="5.33203125" customWidth="1"/>
    <col min="2" max="2" width="46.88671875" customWidth="1"/>
    <col min="3" max="3" width="11.6640625" customWidth="1"/>
    <col min="4" max="4" width="14.109375" hidden="1" customWidth="1"/>
    <col min="5" max="5" width="7.44140625" customWidth="1"/>
    <col min="6" max="6" width="8.109375" customWidth="1"/>
    <col min="7" max="7" width="8.5546875" customWidth="1"/>
    <col min="8" max="9" width="8" customWidth="1"/>
    <col min="10" max="10" width="10.77734375" customWidth="1"/>
  </cols>
  <sheetData>
    <row r="1" spans="1:10" ht="17.7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1:10" ht="23.6" x14ac:dyDescent="0.4">
      <c r="B2" s="53" t="s">
        <v>60</v>
      </c>
      <c r="C2" s="53"/>
      <c r="D2" s="53"/>
      <c r="E2" s="53"/>
      <c r="F2" s="53"/>
      <c r="G2" s="53"/>
      <c r="H2" s="53"/>
      <c r="I2" s="53"/>
      <c r="J2" s="53"/>
    </row>
    <row r="3" spans="1:10" ht="17.7" x14ac:dyDescent="0.3">
      <c r="B3" s="54" t="s">
        <v>1</v>
      </c>
      <c r="C3" s="54"/>
      <c r="D3" s="54"/>
      <c r="E3" s="54"/>
      <c r="F3" s="54"/>
      <c r="G3" s="54"/>
      <c r="H3" s="54"/>
      <c r="I3" s="54"/>
      <c r="J3" s="54"/>
    </row>
    <row r="4" spans="1:10" ht="29.45" thickBot="1" x14ac:dyDescent="0.35">
      <c r="A4" s="7" t="s">
        <v>46</v>
      </c>
      <c r="B4" s="4" t="s">
        <v>47</v>
      </c>
      <c r="C4" s="5" t="s">
        <v>2</v>
      </c>
      <c r="D4" s="5"/>
      <c r="E4" s="5" t="s">
        <v>53</v>
      </c>
      <c r="F4" s="5" t="s">
        <v>55</v>
      </c>
      <c r="G4" s="5" t="s">
        <v>57</v>
      </c>
      <c r="H4" s="5" t="s">
        <v>58</v>
      </c>
      <c r="I4" s="6" t="s">
        <v>61</v>
      </c>
      <c r="J4" s="6" t="s">
        <v>3</v>
      </c>
    </row>
    <row r="5" spans="1:10" ht="24.25" thickTop="1" x14ac:dyDescent="0.3">
      <c r="A5" s="16" t="s">
        <v>48</v>
      </c>
      <c r="B5" s="17" t="s">
        <v>28</v>
      </c>
      <c r="C5" s="18">
        <v>5367.9</v>
      </c>
      <c r="D5" s="18"/>
      <c r="E5" s="39">
        <v>-19.63</v>
      </c>
      <c r="F5" s="39">
        <v>35.5</v>
      </c>
      <c r="G5" s="39">
        <v>142.4</v>
      </c>
      <c r="H5" s="45">
        <v>94.5</v>
      </c>
      <c r="I5" s="40">
        <v>348</v>
      </c>
      <c r="J5" s="19">
        <f>C5+E5+F5+G5+H5+I5</f>
        <v>5968.6699999999992</v>
      </c>
    </row>
    <row r="6" spans="1:10" x14ac:dyDescent="0.3">
      <c r="A6" s="20">
        <v>1032</v>
      </c>
      <c r="B6" s="21" t="s">
        <v>4</v>
      </c>
      <c r="C6" s="3">
        <v>131</v>
      </c>
      <c r="D6" s="3"/>
      <c r="E6" s="3">
        <v>0</v>
      </c>
      <c r="F6" s="3">
        <v>0</v>
      </c>
      <c r="G6" s="3">
        <v>0</v>
      </c>
      <c r="H6" s="46">
        <v>0</v>
      </c>
      <c r="I6" s="42">
        <v>50</v>
      </c>
      <c r="J6" s="22">
        <f>C6+E6+F6+G6+H6+I6</f>
        <v>181</v>
      </c>
    </row>
    <row r="7" spans="1:10" x14ac:dyDescent="0.3">
      <c r="A7" s="20">
        <v>3399</v>
      </c>
      <c r="B7" s="21" t="s">
        <v>5</v>
      </c>
      <c r="C7" s="3">
        <v>208</v>
      </c>
      <c r="D7" s="3"/>
      <c r="E7" s="3">
        <v>0</v>
      </c>
      <c r="F7" s="3">
        <v>0</v>
      </c>
      <c r="G7" s="18">
        <v>0</v>
      </c>
      <c r="H7" s="47">
        <v>0</v>
      </c>
      <c r="I7" s="47">
        <v>0</v>
      </c>
      <c r="J7" s="19">
        <f t="shared" ref="J7:J14" si="0">C7+E7+F7+G7+H7+I7</f>
        <v>208</v>
      </c>
    </row>
    <row r="8" spans="1:10" x14ac:dyDescent="0.3">
      <c r="A8" s="20">
        <v>3612</v>
      </c>
      <c r="B8" s="21" t="s">
        <v>6</v>
      </c>
      <c r="C8" s="3">
        <v>123.6</v>
      </c>
      <c r="D8" s="3"/>
      <c r="E8" s="3">
        <v>0</v>
      </c>
      <c r="F8" s="3">
        <v>0</v>
      </c>
      <c r="G8" s="3">
        <v>0</v>
      </c>
      <c r="H8" s="46">
        <v>0</v>
      </c>
      <c r="I8" s="46">
        <v>0</v>
      </c>
      <c r="J8" s="22">
        <f t="shared" si="0"/>
        <v>123.6</v>
      </c>
    </row>
    <row r="9" spans="1:10" x14ac:dyDescent="0.3">
      <c r="A9" s="20">
        <v>3613</v>
      </c>
      <c r="B9" s="21" t="s">
        <v>7</v>
      </c>
      <c r="C9" s="3">
        <v>141</v>
      </c>
      <c r="D9" s="3"/>
      <c r="E9" s="3">
        <v>0</v>
      </c>
      <c r="F9" s="3">
        <v>0</v>
      </c>
      <c r="G9" s="18">
        <v>0</v>
      </c>
      <c r="H9" s="47">
        <v>26</v>
      </c>
      <c r="I9" s="43">
        <v>23.6</v>
      </c>
      <c r="J9" s="19">
        <f t="shared" si="0"/>
        <v>190.6</v>
      </c>
    </row>
    <row r="10" spans="1:10" x14ac:dyDescent="0.3">
      <c r="A10" s="20">
        <v>3632</v>
      </c>
      <c r="B10" s="21" t="s">
        <v>8</v>
      </c>
      <c r="C10" s="3">
        <v>10</v>
      </c>
      <c r="D10" s="3"/>
      <c r="E10" s="3">
        <v>0</v>
      </c>
      <c r="F10" s="3">
        <v>0</v>
      </c>
      <c r="G10" s="3">
        <v>0</v>
      </c>
      <c r="H10" s="46">
        <v>0</v>
      </c>
      <c r="I10" s="46">
        <v>0</v>
      </c>
      <c r="J10" s="22">
        <f t="shared" si="0"/>
        <v>10</v>
      </c>
    </row>
    <row r="11" spans="1:10" x14ac:dyDescent="0.3">
      <c r="A11" s="20">
        <v>3639</v>
      </c>
      <c r="B11" s="21" t="s">
        <v>9</v>
      </c>
      <c r="C11" s="3">
        <v>76.5</v>
      </c>
      <c r="D11" s="3"/>
      <c r="E11" s="3">
        <v>0</v>
      </c>
      <c r="F11" s="3">
        <v>0</v>
      </c>
      <c r="G11" s="18">
        <v>0</v>
      </c>
      <c r="H11" s="47">
        <v>0</v>
      </c>
      <c r="I11" s="43">
        <v>3.2</v>
      </c>
      <c r="J11" s="19">
        <f t="shared" si="0"/>
        <v>79.7</v>
      </c>
    </row>
    <row r="12" spans="1:10" x14ac:dyDescent="0.3">
      <c r="A12" s="20" t="s">
        <v>49</v>
      </c>
      <c r="B12" s="21" t="s">
        <v>10</v>
      </c>
      <c r="C12" s="3">
        <v>235</v>
      </c>
      <c r="D12" s="3"/>
      <c r="E12" s="3">
        <v>0</v>
      </c>
      <c r="F12" s="3">
        <v>0</v>
      </c>
      <c r="G12" s="3">
        <v>0</v>
      </c>
      <c r="H12" s="46">
        <v>0</v>
      </c>
      <c r="I12" s="42">
        <v>9</v>
      </c>
      <c r="J12" s="22">
        <f t="shared" si="0"/>
        <v>244</v>
      </c>
    </row>
    <row r="13" spans="1:10" x14ac:dyDescent="0.3">
      <c r="A13" s="20">
        <v>6171</v>
      </c>
      <c r="B13" s="21" t="s">
        <v>11</v>
      </c>
      <c r="C13" s="3">
        <v>35</v>
      </c>
      <c r="D13" s="3"/>
      <c r="E13" s="3">
        <v>0</v>
      </c>
      <c r="F13" s="3">
        <v>0</v>
      </c>
      <c r="G13" s="18">
        <v>0</v>
      </c>
      <c r="H13" s="18">
        <v>0</v>
      </c>
      <c r="I13" s="18">
        <v>0</v>
      </c>
      <c r="J13" s="19">
        <f t="shared" si="0"/>
        <v>35</v>
      </c>
    </row>
    <row r="14" spans="1:10" ht="15.75" thickBot="1" x14ac:dyDescent="0.35">
      <c r="A14" s="23">
        <v>6310</v>
      </c>
      <c r="B14" s="24" t="s">
        <v>35</v>
      </c>
      <c r="C14" s="25">
        <v>0.5</v>
      </c>
      <c r="D14" s="25"/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2">
        <f t="shared" si="0"/>
        <v>0.5</v>
      </c>
    </row>
    <row r="15" spans="1:10" ht="15.75" thickBot="1" x14ac:dyDescent="0.35">
      <c r="A15" s="56" t="s">
        <v>12</v>
      </c>
      <c r="B15" s="57"/>
      <c r="C15" s="9">
        <f>SUM(C5:C14)</f>
        <v>6328.5</v>
      </c>
      <c r="D15" s="9"/>
      <c r="E15" s="9">
        <f>SUM(E5:E14)</f>
        <v>-19.63</v>
      </c>
      <c r="F15" s="37">
        <f>SUM(F5:F14)</f>
        <v>35.5</v>
      </c>
      <c r="G15" s="37">
        <f>SUM(G5:G14)</f>
        <v>142.4</v>
      </c>
      <c r="H15" s="49">
        <f>SUM(H5:H14)</f>
        <v>120.5</v>
      </c>
      <c r="I15" s="37">
        <f>SUM(I5:I14)</f>
        <v>433.8</v>
      </c>
      <c r="J15" s="50">
        <f>C15+E15+F15+G15+H15+I15</f>
        <v>7041.07</v>
      </c>
    </row>
    <row r="16" spans="1:10" ht="17.7" x14ac:dyDescent="0.3">
      <c r="A16" s="27"/>
      <c r="B16" s="55" t="s">
        <v>13</v>
      </c>
      <c r="C16" s="55"/>
      <c r="D16" s="55"/>
      <c r="E16" s="55"/>
      <c r="F16" s="55"/>
      <c r="G16" s="55"/>
      <c r="H16" s="55"/>
      <c r="I16" s="55"/>
      <c r="J16" s="55"/>
    </row>
    <row r="17" spans="1:10" ht="29.45" thickBot="1" x14ac:dyDescent="0.35">
      <c r="A17" s="28" t="s">
        <v>46</v>
      </c>
      <c r="B17" s="29" t="s">
        <v>47</v>
      </c>
      <c r="C17" s="30" t="s">
        <v>2</v>
      </c>
      <c r="D17" s="30"/>
      <c r="E17" s="30" t="s">
        <v>53</v>
      </c>
      <c r="F17" s="30" t="s">
        <v>55</v>
      </c>
      <c r="G17" s="30" t="s">
        <v>56</v>
      </c>
      <c r="H17" s="30" t="s">
        <v>62</v>
      </c>
      <c r="I17" s="31" t="s">
        <v>61</v>
      </c>
      <c r="J17" s="31" t="s">
        <v>3</v>
      </c>
    </row>
    <row r="18" spans="1:10" ht="15.75" thickTop="1" x14ac:dyDescent="0.3">
      <c r="A18" s="26">
        <v>1014</v>
      </c>
      <c r="B18" s="32" t="s">
        <v>14</v>
      </c>
      <c r="C18" s="18">
        <v>10</v>
      </c>
      <c r="D18" s="18"/>
      <c r="E18" s="18">
        <v>0</v>
      </c>
      <c r="F18" s="18">
        <v>0</v>
      </c>
      <c r="G18" s="18">
        <v>0</v>
      </c>
      <c r="H18" s="47">
        <v>0</v>
      </c>
      <c r="I18" s="47">
        <v>0</v>
      </c>
      <c r="J18" s="19">
        <f>F18+C18+E18+G18+H18+I18</f>
        <v>10</v>
      </c>
    </row>
    <row r="19" spans="1:10" x14ac:dyDescent="0.3">
      <c r="A19" s="33">
        <v>1032</v>
      </c>
      <c r="B19" s="21" t="s">
        <v>4</v>
      </c>
      <c r="C19" s="3">
        <v>131</v>
      </c>
      <c r="D19" s="3"/>
      <c r="E19" s="3">
        <v>0</v>
      </c>
      <c r="F19" s="3">
        <v>0</v>
      </c>
      <c r="G19" s="3">
        <v>0</v>
      </c>
      <c r="H19" s="46">
        <v>50</v>
      </c>
      <c r="I19" s="46">
        <v>0</v>
      </c>
      <c r="J19" s="22">
        <f>C19+E19+F19+G19+H19+I19</f>
        <v>181</v>
      </c>
    </row>
    <row r="20" spans="1:10" x14ac:dyDescent="0.3">
      <c r="A20" s="33">
        <v>2212</v>
      </c>
      <c r="B20" s="21" t="s">
        <v>15</v>
      </c>
      <c r="C20" s="3">
        <v>1230</v>
      </c>
      <c r="D20" s="3"/>
      <c r="E20" s="3">
        <v>0</v>
      </c>
      <c r="F20" s="3">
        <v>0</v>
      </c>
      <c r="G20" s="18">
        <v>0</v>
      </c>
      <c r="H20" s="47">
        <v>0</v>
      </c>
      <c r="I20" s="47">
        <v>0</v>
      </c>
      <c r="J20" s="19">
        <f t="shared" ref="J20" si="1">F20+C20+E20+G20+H20+I20</f>
        <v>1230</v>
      </c>
    </row>
    <row r="21" spans="1:10" x14ac:dyDescent="0.3">
      <c r="A21" s="33">
        <v>2292</v>
      </c>
      <c r="B21" s="21" t="s">
        <v>17</v>
      </c>
      <c r="C21" s="3">
        <v>32.700000000000003</v>
      </c>
      <c r="D21" s="3"/>
      <c r="E21" s="3">
        <v>0</v>
      </c>
      <c r="F21" s="3">
        <v>0</v>
      </c>
      <c r="G21" s="18">
        <v>0</v>
      </c>
      <c r="H21" s="47">
        <v>0</v>
      </c>
      <c r="I21" s="47">
        <v>0</v>
      </c>
      <c r="J21" s="22">
        <f t="shared" ref="J21" si="2">C21+E21+F21+G21+H21+I21</f>
        <v>32.700000000000003</v>
      </c>
    </row>
    <row r="22" spans="1:10" x14ac:dyDescent="0.3">
      <c r="A22" s="33">
        <v>2321</v>
      </c>
      <c r="B22" s="21" t="s">
        <v>18</v>
      </c>
      <c r="C22" s="3">
        <v>259</v>
      </c>
      <c r="D22" s="3"/>
      <c r="E22" s="3">
        <v>0</v>
      </c>
      <c r="F22" s="3">
        <v>0</v>
      </c>
      <c r="G22" s="3">
        <v>0</v>
      </c>
      <c r="H22" s="47">
        <v>0</v>
      </c>
      <c r="I22" s="47">
        <v>0</v>
      </c>
      <c r="J22" s="19">
        <f t="shared" ref="J22" si="3">F22+C22+E22+G22+H22+I22</f>
        <v>259</v>
      </c>
    </row>
    <row r="23" spans="1:10" x14ac:dyDescent="0.3">
      <c r="A23" s="33">
        <v>2341</v>
      </c>
      <c r="B23" s="21" t="s">
        <v>29</v>
      </c>
      <c r="C23" s="3">
        <v>50</v>
      </c>
      <c r="D23" s="3"/>
      <c r="E23" s="3">
        <v>0</v>
      </c>
      <c r="F23" s="3">
        <v>0</v>
      </c>
      <c r="G23" s="18">
        <v>0</v>
      </c>
      <c r="H23" s="47">
        <v>0</v>
      </c>
      <c r="I23" s="47">
        <v>0</v>
      </c>
      <c r="J23" s="22">
        <f t="shared" ref="J23" si="4">C23+E23+F23+G23+H23+I23</f>
        <v>50</v>
      </c>
    </row>
    <row r="24" spans="1:10" x14ac:dyDescent="0.3">
      <c r="A24" s="33">
        <v>3111</v>
      </c>
      <c r="B24" s="21" t="s">
        <v>19</v>
      </c>
      <c r="C24" s="3">
        <v>60</v>
      </c>
      <c r="D24" s="3"/>
      <c r="E24" s="3">
        <v>0</v>
      </c>
      <c r="F24" s="3">
        <v>0</v>
      </c>
      <c r="G24" s="18">
        <v>0</v>
      </c>
      <c r="H24" s="47">
        <v>0</v>
      </c>
      <c r="I24" s="47">
        <v>0</v>
      </c>
      <c r="J24" s="19">
        <f t="shared" ref="J24" si="5">F24+C24+E24+G24+H24+I24</f>
        <v>60</v>
      </c>
    </row>
    <row r="25" spans="1:10" x14ac:dyDescent="0.3">
      <c r="A25" s="33">
        <v>3117</v>
      </c>
      <c r="B25" s="21" t="s">
        <v>33</v>
      </c>
      <c r="C25" s="3">
        <v>60</v>
      </c>
      <c r="D25" s="3"/>
      <c r="E25" s="3">
        <v>0</v>
      </c>
      <c r="F25" s="3">
        <v>0</v>
      </c>
      <c r="G25" s="3">
        <v>0</v>
      </c>
      <c r="H25" s="46">
        <v>0</v>
      </c>
      <c r="I25" s="42">
        <v>-32</v>
      </c>
      <c r="J25" s="22">
        <f t="shared" ref="J25" si="6">C25+E25+F25+G25+H25+I25</f>
        <v>28</v>
      </c>
    </row>
    <row r="26" spans="1:10" x14ac:dyDescent="0.3">
      <c r="A26" s="33">
        <v>3311</v>
      </c>
      <c r="B26" s="21" t="s">
        <v>64</v>
      </c>
      <c r="C26" s="3">
        <v>0</v>
      </c>
      <c r="D26" s="3"/>
      <c r="E26" s="3">
        <v>0</v>
      </c>
      <c r="F26" s="3">
        <v>0</v>
      </c>
      <c r="G26" s="18">
        <v>0</v>
      </c>
      <c r="H26" s="47">
        <v>0</v>
      </c>
      <c r="I26" s="43">
        <v>8</v>
      </c>
      <c r="J26" s="19">
        <f t="shared" ref="J26" si="7">F26+C26+E26+G26+H26+I26</f>
        <v>8</v>
      </c>
    </row>
    <row r="27" spans="1:10" x14ac:dyDescent="0.3">
      <c r="A27" s="33">
        <v>3314</v>
      </c>
      <c r="B27" s="21" t="s">
        <v>20</v>
      </c>
      <c r="C27" s="3">
        <v>17</v>
      </c>
      <c r="D27" s="3"/>
      <c r="E27" s="3">
        <v>0</v>
      </c>
      <c r="F27" s="3">
        <v>0</v>
      </c>
      <c r="G27" s="18">
        <v>0</v>
      </c>
      <c r="H27" s="47">
        <v>0</v>
      </c>
      <c r="I27" s="47">
        <v>0</v>
      </c>
      <c r="J27" s="22">
        <f t="shared" ref="J27" si="8">C27+E27+F27+G27+H27+I27</f>
        <v>17</v>
      </c>
    </row>
    <row r="28" spans="1:10" ht="20.95" x14ac:dyDescent="0.3">
      <c r="A28" s="33">
        <v>3326</v>
      </c>
      <c r="B28" s="36" t="s">
        <v>50</v>
      </c>
      <c r="C28" s="3">
        <v>0</v>
      </c>
      <c r="D28" s="3"/>
      <c r="E28" s="3">
        <v>230.3</v>
      </c>
      <c r="F28" s="3">
        <v>0</v>
      </c>
      <c r="G28" s="18">
        <v>0</v>
      </c>
      <c r="H28" s="47">
        <v>0</v>
      </c>
      <c r="I28" s="47">
        <v>0</v>
      </c>
      <c r="J28" s="19">
        <f t="shared" ref="J28" si="9">F28+C28+E28+G28+H28+I28</f>
        <v>230.3</v>
      </c>
    </row>
    <row r="29" spans="1:10" x14ac:dyDescent="0.3">
      <c r="A29" s="33">
        <v>3349</v>
      </c>
      <c r="B29" s="21" t="s">
        <v>21</v>
      </c>
      <c r="C29" s="3">
        <v>25</v>
      </c>
      <c r="D29" s="3"/>
      <c r="E29" s="3">
        <v>0</v>
      </c>
      <c r="F29" s="3">
        <v>0</v>
      </c>
      <c r="G29" s="18">
        <v>0</v>
      </c>
      <c r="H29" s="47">
        <v>0</v>
      </c>
      <c r="I29" s="47">
        <v>0</v>
      </c>
      <c r="J29" s="22">
        <f t="shared" ref="J29" si="10">C29+E29+F29+G29+H29+I29</f>
        <v>25</v>
      </c>
    </row>
    <row r="30" spans="1:10" x14ac:dyDescent="0.3">
      <c r="A30" s="33">
        <v>3399</v>
      </c>
      <c r="B30" s="34" t="s">
        <v>30</v>
      </c>
      <c r="C30" s="3">
        <v>354.5</v>
      </c>
      <c r="D30" s="3"/>
      <c r="E30" s="3">
        <v>0</v>
      </c>
      <c r="F30" s="3">
        <v>0</v>
      </c>
      <c r="G30" s="3">
        <v>0</v>
      </c>
      <c r="H30" s="46">
        <v>0</v>
      </c>
      <c r="I30" s="42">
        <v>-8</v>
      </c>
      <c r="J30" s="19">
        <f t="shared" ref="J30" si="11">F30+C30+E30+G30+H30+I30</f>
        <v>346.5</v>
      </c>
    </row>
    <row r="31" spans="1:10" x14ac:dyDescent="0.3">
      <c r="A31" s="33">
        <v>3326</v>
      </c>
      <c r="B31" s="34" t="s">
        <v>36</v>
      </c>
      <c r="C31" s="3">
        <v>50</v>
      </c>
      <c r="D31" s="3"/>
      <c r="E31" s="3">
        <v>0</v>
      </c>
      <c r="F31" s="3">
        <v>0</v>
      </c>
      <c r="G31" s="18">
        <v>0</v>
      </c>
      <c r="H31" s="47">
        <v>0</v>
      </c>
      <c r="I31" s="47">
        <v>0</v>
      </c>
      <c r="J31" s="22">
        <f t="shared" ref="J31" si="12">C31+E31+F31+G31+H31+I31</f>
        <v>50</v>
      </c>
    </row>
    <row r="32" spans="1:10" x14ac:dyDescent="0.3">
      <c r="A32" s="33">
        <v>3419</v>
      </c>
      <c r="B32" s="34" t="s">
        <v>22</v>
      </c>
      <c r="C32" s="3">
        <v>20</v>
      </c>
      <c r="D32" s="3"/>
      <c r="E32" s="3">
        <v>0</v>
      </c>
      <c r="F32" s="3">
        <v>0</v>
      </c>
      <c r="G32" s="3">
        <v>0</v>
      </c>
      <c r="H32" s="46">
        <v>0</v>
      </c>
      <c r="I32" s="46">
        <v>0</v>
      </c>
      <c r="J32" s="19">
        <f t="shared" ref="J32" si="13">F32+C32+E32+G32+H32+I32</f>
        <v>20</v>
      </c>
    </row>
    <row r="33" spans="1:10" x14ac:dyDescent="0.3">
      <c r="A33" s="33">
        <v>3525</v>
      </c>
      <c r="B33" s="21" t="s">
        <v>31</v>
      </c>
      <c r="C33" s="3">
        <v>5</v>
      </c>
      <c r="D33" s="3"/>
      <c r="E33" s="3">
        <v>0</v>
      </c>
      <c r="F33" s="3">
        <v>0</v>
      </c>
      <c r="G33" s="18">
        <v>0</v>
      </c>
      <c r="H33" s="47">
        <v>5</v>
      </c>
      <c r="I33" s="47">
        <v>0</v>
      </c>
      <c r="J33" s="22">
        <f t="shared" ref="J33" si="14">C33+E33+F33+G33+H33+I33</f>
        <v>10</v>
      </c>
    </row>
    <row r="34" spans="1:10" x14ac:dyDescent="0.3">
      <c r="A34" s="33">
        <v>3612</v>
      </c>
      <c r="B34" s="21" t="s">
        <v>6</v>
      </c>
      <c r="C34" s="3">
        <v>1110</v>
      </c>
      <c r="D34" s="3"/>
      <c r="E34" s="3">
        <v>0</v>
      </c>
      <c r="F34" s="3">
        <v>0</v>
      </c>
      <c r="G34" s="3">
        <v>-1000</v>
      </c>
      <c r="H34" s="46">
        <v>0</v>
      </c>
      <c r="I34" s="46">
        <v>0</v>
      </c>
      <c r="J34" s="19">
        <f t="shared" ref="J34" si="15">F34+C34+E34+G34+H34+I34</f>
        <v>110</v>
      </c>
    </row>
    <row r="35" spans="1:10" x14ac:dyDescent="0.3">
      <c r="A35" s="33">
        <v>3613</v>
      </c>
      <c r="B35" s="21" t="s">
        <v>7</v>
      </c>
      <c r="C35" s="3">
        <v>670</v>
      </c>
      <c r="D35" s="3"/>
      <c r="E35" s="3">
        <v>0</v>
      </c>
      <c r="F35" s="3">
        <v>0</v>
      </c>
      <c r="G35" s="18">
        <v>1000</v>
      </c>
      <c r="H35" s="47">
        <v>1000</v>
      </c>
      <c r="I35" s="43">
        <v>700</v>
      </c>
      <c r="J35" s="22">
        <f t="shared" ref="J35" si="16">C35+E35+F35+G35+H35+I35</f>
        <v>3370</v>
      </c>
    </row>
    <row r="36" spans="1:10" x14ac:dyDescent="0.3">
      <c r="A36" s="33">
        <v>3631</v>
      </c>
      <c r="B36" s="21" t="s">
        <v>23</v>
      </c>
      <c r="C36" s="3">
        <v>110</v>
      </c>
      <c r="D36" s="3"/>
      <c r="E36" s="3">
        <v>0</v>
      </c>
      <c r="F36" s="3">
        <v>0</v>
      </c>
      <c r="G36" s="3">
        <v>0</v>
      </c>
      <c r="H36" s="46">
        <v>0</v>
      </c>
      <c r="I36" s="46">
        <v>0</v>
      </c>
      <c r="J36" s="19">
        <f t="shared" ref="J36" si="17">F36+C36+E36+G36+H36+I36</f>
        <v>110</v>
      </c>
    </row>
    <row r="37" spans="1:10" x14ac:dyDescent="0.3">
      <c r="A37" s="33">
        <v>3639</v>
      </c>
      <c r="B37" s="21" t="s">
        <v>37</v>
      </c>
      <c r="C37" s="3">
        <v>10</v>
      </c>
      <c r="D37" s="3"/>
      <c r="E37" s="3">
        <v>0</v>
      </c>
      <c r="F37" s="3">
        <v>0</v>
      </c>
      <c r="G37" s="18">
        <v>0</v>
      </c>
      <c r="H37" s="47">
        <v>0</v>
      </c>
      <c r="I37" s="47">
        <v>0</v>
      </c>
      <c r="J37" s="22">
        <f t="shared" ref="J37" si="18">C37+E37+F37+G37+H37+I37</f>
        <v>10</v>
      </c>
    </row>
    <row r="38" spans="1:10" x14ac:dyDescent="0.3">
      <c r="A38" s="33" t="s">
        <v>49</v>
      </c>
      <c r="B38" s="21" t="s">
        <v>10</v>
      </c>
      <c r="C38" s="3">
        <v>435</v>
      </c>
      <c r="D38" s="3"/>
      <c r="E38" s="3">
        <v>0</v>
      </c>
      <c r="F38" s="3">
        <v>0</v>
      </c>
      <c r="G38" s="3">
        <v>0</v>
      </c>
      <c r="H38" s="46">
        <v>5</v>
      </c>
      <c r="I38" s="46">
        <v>0</v>
      </c>
      <c r="J38" s="19">
        <f t="shared" ref="J38" si="19">F38+C38+E38+G38+H38+I38</f>
        <v>440</v>
      </c>
    </row>
    <row r="39" spans="1:10" x14ac:dyDescent="0.3">
      <c r="A39" s="33">
        <v>3745</v>
      </c>
      <c r="B39" s="21" t="s">
        <v>16</v>
      </c>
      <c r="C39" s="3">
        <v>745</v>
      </c>
      <c r="D39" s="3"/>
      <c r="E39" s="3">
        <v>0</v>
      </c>
      <c r="F39" s="3">
        <v>0</v>
      </c>
      <c r="G39" s="18">
        <v>0</v>
      </c>
      <c r="H39" s="47">
        <v>0</v>
      </c>
      <c r="I39" s="47">
        <v>0</v>
      </c>
      <c r="J39" s="22">
        <f t="shared" ref="J39" si="20">C39+E39+F39+G39+H39+I39</f>
        <v>745</v>
      </c>
    </row>
    <row r="40" spans="1:10" x14ac:dyDescent="0.3">
      <c r="A40" s="33">
        <v>3900</v>
      </c>
      <c r="B40" s="44" t="s">
        <v>59</v>
      </c>
      <c r="C40" s="3">
        <v>0</v>
      </c>
      <c r="D40" s="3"/>
      <c r="E40" s="3">
        <v>0</v>
      </c>
      <c r="F40" s="3">
        <v>0</v>
      </c>
      <c r="G40" s="18">
        <v>0</v>
      </c>
      <c r="H40" s="47">
        <v>3</v>
      </c>
      <c r="I40" s="47">
        <v>0</v>
      </c>
      <c r="J40" s="19">
        <f t="shared" ref="J40" si="21">F40+C40+E40+G40+H40+I40</f>
        <v>3</v>
      </c>
    </row>
    <row r="41" spans="1:10" x14ac:dyDescent="0.3">
      <c r="A41" s="33">
        <v>5213</v>
      </c>
      <c r="B41" s="21" t="s">
        <v>38</v>
      </c>
      <c r="C41" s="3">
        <v>90</v>
      </c>
      <c r="D41" s="3"/>
      <c r="E41" s="3">
        <v>0</v>
      </c>
      <c r="F41" s="3">
        <v>0</v>
      </c>
      <c r="G41" s="3">
        <v>0</v>
      </c>
      <c r="H41" s="46">
        <v>0</v>
      </c>
      <c r="I41" s="47">
        <v>0</v>
      </c>
      <c r="J41" s="22">
        <f t="shared" ref="J41" si="22">C41+E41+F41+G41+H41+I41</f>
        <v>90</v>
      </c>
    </row>
    <row r="42" spans="1:10" x14ac:dyDescent="0.3">
      <c r="A42" s="33">
        <v>5512</v>
      </c>
      <c r="B42" s="21" t="s">
        <v>39</v>
      </c>
      <c r="C42" s="3">
        <v>210</v>
      </c>
      <c r="D42" s="3"/>
      <c r="E42" s="3">
        <v>0</v>
      </c>
      <c r="F42" s="3">
        <v>0</v>
      </c>
      <c r="G42" s="18">
        <v>0</v>
      </c>
      <c r="H42" s="47">
        <v>0</v>
      </c>
      <c r="I42" s="47">
        <v>0</v>
      </c>
      <c r="J42" s="19">
        <f t="shared" ref="J42" si="23">F42+C42+E42+G42+H42+I42</f>
        <v>210</v>
      </c>
    </row>
    <row r="43" spans="1:10" x14ac:dyDescent="0.3">
      <c r="A43" s="33">
        <v>6112</v>
      </c>
      <c r="B43" s="21" t="s">
        <v>40</v>
      </c>
      <c r="C43" s="3">
        <v>1120</v>
      </c>
      <c r="D43" s="3"/>
      <c r="E43" s="3">
        <v>0</v>
      </c>
      <c r="F43" s="3">
        <v>0</v>
      </c>
      <c r="G43" s="3">
        <v>0</v>
      </c>
      <c r="H43" s="46">
        <v>0</v>
      </c>
      <c r="I43" s="47">
        <v>0</v>
      </c>
      <c r="J43" s="22">
        <f t="shared" ref="J43" si="24">C43+E43+F43+G43+H43+I43</f>
        <v>1120</v>
      </c>
    </row>
    <row r="44" spans="1:10" x14ac:dyDescent="0.3">
      <c r="A44" s="33">
        <v>6114</v>
      </c>
      <c r="B44" s="21" t="s">
        <v>63</v>
      </c>
      <c r="C44" s="3">
        <v>33</v>
      </c>
      <c r="D44" s="3"/>
      <c r="E44" s="3">
        <v>0</v>
      </c>
      <c r="F44" s="3">
        <v>0</v>
      </c>
      <c r="G44" s="18">
        <v>0</v>
      </c>
      <c r="H44" s="47">
        <v>0</v>
      </c>
      <c r="I44" s="43">
        <v>-2</v>
      </c>
      <c r="J44" s="19">
        <f t="shared" ref="J44" si="25">F44+C44+E44+G44+H44+I44</f>
        <v>31</v>
      </c>
    </row>
    <row r="45" spans="1:10" x14ac:dyDescent="0.3">
      <c r="A45" s="33">
        <v>6171</v>
      </c>
      <c r="B45" s="21" t="s">
        <v>24</v>
      </c>
      <c r="C45" s="3">
        <v>2457.5</v>
      </c>
      <c r="D45" s="3"/>
      <c r="E45" s="3">
        <v>0</v>
      </c>
      <c r="F45" s="3">
        <v>0</v>
      </c>
      <c r="G45" s="3">
        <v>0</v>
      </c>
      <c r="H45" s="46">
        <v>0</v>
      </c>
      <c r="I45" s="43">
        <v>290</v>
      </c>
      <c r="J45" s="22">
        <f t="shared" ref="J45" si="26">C45+E45+F45+G45+H45+I45</f>
        <v>2747.5</v>
      </c>
    </row>
    <row r="46" spans="1:10" x14ac:dyDescent="0.3">
      <c r="A46" s="33">
        <v>6310</v>
      </c>
      <c r="B46" s="21" t="s">
        <v>41</v>
      </c>
      <c r="C46" s="3">
        <v>8</v>
      </c>
      <c r="D46" s="3"/>
      <c r="E46" s="3">
        <v>0</v>
      </c>
      <c r="F46" s="3">
        <v>0</v>
      </c>
      <c r="G46" s="18">
        <v>0</v>
      </c>
      <c r="H46" s="47">
        <v>0</v>
      </c>
      <c r="I46" s="47">
        <v>0</v>
      </c>
      <c r="J46" s="19">
        <f t="shared" ref="J46" si="27">F46+C46+E46+G46+H46+I46</f>
        <v>8</v>
      </c>
    </row>
    <row r="47" spans="1:10" x14ac:dyDescent="0.3">
      <c r="A47" s="33">
        <v>6320</v>
      </c>
      <c r="B47" s="21" t="s">
        <v>42</v>
      </c>
      <c r="C47" s="3">
        <v>63</v>
      </c>
      <c r="D47" s="3"/>
      <c r="E47" s="3">
        <v>0</v>
      </c>
      <c r="F47" s="3">
        <v>0</v>
      </c>
      <c r="G47" s="3">
        <v>0</v>
      </c>
      <c r="H47" s="46">
        <v>0</v>
      </c>
      <c r="I47" s="47">
        <v>0</v>
      </c>
      <c r="J47" s="22">
        <f t="shared" ref="J47" si="28">C47+E47+F47+G47+H47+I47</f>
        <v>63</v>
      </c>
    </row>
    <row r="48" spans="1:10" ht="17.05" customHeight="1" x14ac:dyDescent="0.3">
      <c r="A48" s="33">
        <v>6399</v>
      </c>
      <c r="B48" s="21" t="s">
        <v>43</v>
      </c>
      <c r="C48" s="3">
        <v>100</v>
      </c>
      <c r="D48" s="3"/>
      <c r="E48" s="3">
        <v>-19.63</v>
      </c>
      <c r="F48" s="3">
        <v>0</v>
      </c>
      <c r="G48" s="18">
        <v>0</v>
      </c>
      <c r="H48" s="47">
        <v>0</v>
      </c>
      <c r="I48" s="47">
        <v>0</v>
      </c>
      <c r="J48" s="19">
        <f t="shared" ref="J48" si="29">F48+C48+E48+G48+H48+I48</f>
        <v>80.37</v>
      </c>
    </row>
    <row r="49" spans="1:10" ht="17.05" customHeight="1" x14ac:dyDescent="0.3">
      <c r="A49" s="33">
        <v>6402</v>
      </c>
      <c r="B49" s="21" t="s">
        <v>44</v>
      </c>
      <c r="C49" s="3">
        <v>26.3</v>
      </c>
      <c r="D49" s="3"/>
      <c r="E49" s="3">
        <v>0</v>
      </c>
      <c r="F49" s="3">
        <v>0</v>
      </c>
      <c r="G49" s="3">
        <v>0</v>
      </c>
      <c r="H49" s="46">
        <v>0</v>
      </c>
      <c r="I49" s="47">
        <v>0</v>
      </c>
      <c r="J49" s="22">
        <f t="shared" ref="J49" si="30">C49+E49+F49+G49+H49+I49</f>
        <v>26.3</v>
      </c>
    </row>
    <row r="50" spans="1:10" ht="17.05" customHeight="1" thickBot="1" x14ac:dyDescent="0.35">
      <c r="A50" s="35">
        <v>6409</v>
      </c>
      <c r="B50" s="24" t="s">
        <v>45</v>
      </c>
      <c r="C50" s="25">
        <v>45</v>
      </c>
      <c r="D50" s="25"/>
      <c r="E50" s="25">
        <v>12</v>
      </c>
      <c r="F50" s="25">
        <v>0</v>
      </c>
      <c r="G50" s="41">
        <v>0</v>
      </c>
      <c r="H50" s="48">
        <v>40</v>
      </c>
      <c r="I50" s="48">
        <v>0</v>
      </c>
      <c r="J50" s="19">
        <f t="shared" ref="J50" si="31">F50+C50+E50+G50+H50+I50</f>
        <v>97</v>
      </c>
    </row>
    <row r="51" spans="1:10" ht="15.75" thickBot="1" x14ac:dyDescent="0.35">
      <c r="A51" s="58" t="s">
        <v>25</v>
      </c>
      <c r="B51" s="59"/>
      <c r="C51" s="8">
        <f>SUM(C18:C50)</f>
        <v>9537</v>
      </c>
      <c r="D51" s="8"/>
      <c r="E51" s="8">
        <f t="shared" ref="E51:J51" si="32">SUM(E18:E50)</f>
        <v>222.67000000000002</v>
      </c>
      <c r="F51" s="38">
        <f t="shared" si="32"/>
        <v>0</v>
      </c>
      <c r="G51" s="38">
        <f t="shared" si="32"/>
        <v>0</v>
      </c>
      <c r="H51" s="38">
        <f t="shared" si="32"/>
        <v>1103</v>
      </c>
      <c r="I51" s="38">
        <f t="shared" si="32"/>
        <v>956</v>
      </c>
      <c r="J51" s="10">
        <f t="shared" si="32"/>
        <v>11818.67</v>
      </c>
    </row>
    <row r="52" spans="1:10" ht="8.5500000000000007" customHeight="1" x14ac:dyDescent="0.3">
      <c r="B52" s="1"/>
      <c r="C52" s="2"/>
      <c r="E52" s="2"/>
      <c r="F52" s="2"/>
      <c r="G52" s="2"/>
      <c r="H52" s="2"/>
      <c r="I52" s="2"/>
    </row>
    <row r="53" spans="1:10" ht="30.8" thickBot="1" x14ac:dyDescent="0.35">
      <c r="A53" s="60" t="s">
        <v>26</v>
      </c>
      <c r="B53" s="60"/>
      <c r="C53" s="11" t="s">
        <v>2</v>
      </c>
      <c r="D53" s="11"/>
      <c r="E53" s="11" t="s">
        <v>53</v>
      </c>
      <c r="F53" s="11" t="s">
        <v>54</v>
      </c>
      <c r="G53" s="11" t="s">
        <v>56</v>
      </c>
      <c r="H53" s="11" t="s">
        <v>58</v>
      </c>
      <c r="I53" s="11" t="s">
        <v>65</v>
      </c>
      <c r="J53" s="12" t="s">
        <v>3</v>
      </c>
    </row>
    <row r="54" spans="1:10" ht="15.75" thickBot="1" x14ac:dyDescent="0.35">
      <c r="A54" s="61" t="s">
        <v>32</v>
      </c>
      <c r="B54" s="62"/>
      <c r="C54" s="8">
        <f>C15-C51</f>
        <v>-3208.5</v>
      </c>
      <c r="D54" s="13"/>
      <c r="E54" s="8">
        <f>E15-E51</f>
        <v>-242.3</v>
      </c>
      <c r="F54" s="38">
        <f>F15-F51</f>
        <v>35.5</v>
      </c>
      <c r="G54" s="38">
        <f>G15-G51</f>
        <v>142.4</v>
      </c>
      <c r="H54" s="38">
        <f>H15-H51</f>
        <v>-982.5</v>
      </c>
      <c r="I54" s="38">
        <f>I15-I51</f>
        <v>-522.20000000000005</v>
      </c>
      <c r="J54" s="10">
        <f>C54+E54+F54+G54+H54+I54</f>
        <v>-4777.5999999999995</v>
      </c>
    </row>
    <row r="55" spans="1:10" ht="16.399999999999999" customHeight="1" x14ac:dyDescent="0.3">
      <c r="A55" s="14" t="s">
        <v>51</v>
      </c>
      <c r="B55" s="14"/>
      <c r="C55" s="14"/>
      <c r="D55" s="14"/>
      <c r="E55" s="14"/>
      <c r="F55" s="14"/>
      <c r="G55" s="14"/>
      <c r="H55" s="14"/>
      <c r="I55" s="14"/>
      <c r="J55" s="14"/>
    </row>
    <row r="56" spans="1:10" ht="15.05" customHeight="1" x14ac:dyDescent="0.3">
      <c r="A56" s="15" t="s">
        <v>52</v>
      </c>
      <c r="B56" s="15"/>
      <c r="C56" s="15"/>
      <c r="D56" s="15"/>
      <c r="E56" s="15"/>
      <c r="F56" s="15"/>
      <c r="G56" s="15"/>
      <c r="H56" s="15"/>
      <c r="I56" s="15"/>
      <c r="J56" s="15"/>
    </row>
    <row r="57" spans="1:10" x14ac:dyDescent="0.3">
      <c r="A57" s="51" t="s">
        <v>27</v>
      </c>
      <c r="B57" s="51"/>
    </row>
    <row r="58" spans="1:10" x14ac:dyDescent="0.3">
      <c r="A58" s="51" t="s">
        <v>34</v>
      </c>
      <c r="B58" s="51"/>
      <c r="C58" s="63" t="s">
        <v>66</v>
      </c>
      <c r="D58" s="63"/>
      <c r="E58" s="63"/>
      <c r="F58" s="63"/>
      <c r="G58" s="63"/>
      <c r="H58" s="63"/>
      <c r="I58" s="63"/>
      <c r="J58" s="63"/>
    </row>
    <row r="59" spans="1:10" x14ac:dyDescent="0.3">
      <c r="A59" s="51"/>
      <c r="B59" s="51"/>
    </row>
  </sheetData>
  <mergeCells count="12">
    <mergeCell ref="A57:B57"/>
    <mergeCell ref="A58:B58"/>
    <mergeCell ref="A59:B59"/>
    <mergeCell ref="B1:J1"/>
    <mergeCell ref="B2:J2"/>
    <mergeCell ref="B3:J3"/>
    <mergeCell ref="B16:J16"/>
    <mergeCell ref="A15:B15"/>
    <mergeCell ref="A51:B51"/>
    <mergeCell ref="A53:B53"/>
    <mergeCell ref="A54:B54"/>
    <mergeCell ref="C58:J58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obecKU</dc:creator>
  <cp:lastModifiedBy>Obecní Úřad</cp:lastModifiedBy>
  <cp:lastPrinted>2021-09-30T08:38:17Z</cp:lastPrinted>
  <dcterms:created xsi:type="dcterms:W3CDTF">2015-09-08T09:34:37Z</dcterms:created>
  <dcterms:modified xsi:type="dcterms:W3CDTF">2021-09-30T08:38:20Z</dcterms:modified>
</cp:coreProperties>
</file>