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ní Úřad\Documents\Rozpočet\2019\"/>
    </mc:Choice>
  </mc:AlternateContent>
  <xr:revisionPtr revIDLastSave="0" documentId="13_ncr:1_{A6FC1A01-ABBD-4173-823E-56872B0822EC}" xr6:coauthVersionLast="43" xr6:coauthVersionMax="43" xr10:uidLastSave="{00000000-0000-0000-0000-000000000000}"/>
  <bookViews>
    <workbookView xWindow="-118" yWindow="-118" windowWidth="22229" windowHeight="13366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7" i="1" l="1"/>
  <c r="B47" i="1"/>
  <c r="E47" i="1"/>
  <c r="D47" i="1"/>
  <c r="F44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0" i="1"/>
  <c r="F19" i="1"/>
  <c r="E44" i="1"/>
  <c r="E15" i="1"/>
  <c r="F15" i="1"/>
  <c r="F7" i="1"/>
  <c r="F8" i="1"/>
  <c r="F9" i="1"/>
  <c r="F10" i="1"/>
  <c r="F11" i="1"/>
  <c r="F12" i="1"/>
  <c r="F13" i="1"/>
  <c r="F14" i="1"/>
  <c r="F6" i="1"/>
  <c r="F5" i="1"/>
  <c r="D44" i="1" l="1"/>
  <c r="B44" i="1"/>
  <c r="B15" i="1"/>
  <c r="D15" i="1"/>
</calcChain>
</file>

<file path=xl/sharedStrings.xml><?xml version="1.0" encoding="utf-8"?>
<sst xmlns="http://schemas.openxmlformats.org/spreadsheetml/2006/main" count="120" uniqueCount="47">
  <si>
    <t>OBEC KRYŠTOFOVO ÚDOLÍ</t>
  </si>
  <si>
    <t>Příjmy (v tis. Kč):</t>
  </si>
  <si>
    <t>schvál. rozp.</t>
  </si>
  <si>
    <t>Celkem</t>
  </si>
  <si>
    <t>Lesní hospodářství</t>
  </si>
  <si>
    <t>Rybářství</t>
  </si>
  <si>
    <t>Kulturní akce – pouť</t>
  </si>
  <si>
    <t>Bytové hospodářství</t>
  </si>
  <si>
    <t>Nebytové hospodářství</t>
  </si>
  <si>
    <t>Pohřebnictví</t>
  </si>
  <si>
    <t>Pronájmy a prodeje pozemků</t>
  </si>
  <si>
    <t>Odpadové hospodářství</t>
  </si>
  <si>
    <t>Příjmy z vlastní činnosti</t>
  </si>
  <si>
    <t>Příjmy celkem</t>
  </si>
  <si>
    <t>Výdaje (v tis. Kč.):</t>
  </si>
  <si>
    <t>Ozdravování zvířat – odchyt psů</t>
  </si>
  <si>
    <t>Místní komunikace – údržba</t>
  </si>
  <si>
    <t>Péče o vzhled obcí a veřejnou zeleň</t>
  </si>
  <si>
    <t>Veř. silniční doprava – MHD</t>
  </si>
  <si>
    <t>ČOV</t>
  </si>
  <si>
    <t>Předškolní zařízení</t>
  </si>
  <si>
    <t>Provoz knihovny</t>
  </si>
  <si>
    <t>Sdělovací prostředky – zpravodaj</t>
  </si>
  <si>
    <t>Tělovýchovná činnost</t>
  </si>
  <si>
    <t>Veřejné osvětlení</t>
  </si>
  <si>
    <t>Ochrana obyvatelstva</t>
  </si>
  <si>
    <t>SDH</t>
  </si>
  <si>
    <t>Zastupitelstvo obce</t>
  </si>
  <si>
    <t>Výdaje místní správy</t>
  </si>
  <si>
    <t>Výdaje celkem</t>
  </si>
  <si>
    <t>Financování</t>
  </si>
  <si>
    <t>Zpracovala: Martina Žilková – referentka st. správy a samosprávy</t>
  </si>
  <si>
    <t xml:space="preserve"> </t>
  </si>
  <si>
    <t>Daňové příjmy – FÚ, poplatky, přijaté transfery, splátky půjčených prostředků</t>
  </si>
  <si>
    <t>Vodní díla v zemědělské krajině</t>
  </si>
  <si>
    <t>Dotační fond na obnovu břidlicových štítů</t>
  </si>
  <si>
    <t>Kulturní akce</t>
  </si>
  <si>
    <t>Hospicová péče</t>
  </si>
  <si>
    <t>Přebytek rozpočtu + / schodek rozpočtu -</t>
  </si>
  <si>
    <t>První stupeň základních škol</t>
  </si>
  <si>
    <t>Volby do Evropského parlamentu</t>
  </si>
  <si>
    <t>Rozpočet na rok 2019 byl schválen jako vyrovnaný. Případný schodek rozpočtu v důsledku rozpočtových změn během roku 2019 bude financován z vlastních zdrojů.</t>
  </si>
  <si>
    <t>Schválil: Ing. Pravoslav Svačinka</t>
  </si>
  <si>
    <t>2. ZMĚNA ROZPOČTU na rok 2019</t>
  </si>
  <si>
    <t>2. změna</t>
  </si>
  <si>
    <t xml:space="preserve">1. </t>
  </si>
  <si>
    <t>V Kryštofově Údolí dne 7.5.2019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</si>
</sst>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8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 applyAlignment="1">
      <alignment horizontal="center"/>
    </xf>
    <xf numFmtId="0" fontId="9" fillId="0" borderId="0" xfId="0" applyFont="1"/>
    <xf numFmtId="2" fontId="0" fillId="0" borderId="0" xfId="0" applyNumberForma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2" fontId="4" fillId="2" borderId="1" xfId="0" applyNumberFormat="1" applyFont="1" applyFill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10" fillId="2" borderId="1" xfId="0" applyNumberFormat="1" applyFont="1" applyFill="1" applyBorder="1" applyAlignment="1">
      <alignment horizontal="right" vertical="top" wrapText="1"/>
    </xf>
    <xf numFmtId="2" fontId="10" fillId="3" borderId="1" xfId="0" applyNumberFormat="1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24" workbookViewId="0">
      <selection activeCell="F33" sqref="F33"/>
    </sheetView>
  </sheetViews>
  <sheetFormatPr defaultRowHeight="15.05" x14ac:dyDescent="0.3"/>
  <cols>
    <col min="1" max="1" width="46.88671875" customWidth="1"/>
    <col min="2" max="2" width="13.5546875" customWidth="1"/>
    <col min="3" max="3" width="14.109375" hidden="1" customWidth="1"/>
    <col min="4" max="4" width="6.44140625" customWidth="1"/>
    <col min="5" max="5" width="11.33203125" customWidth="1"/>
    <col min="6" max="6" width="10.5546875" customWidth="1"/>
  </cols>
  <sheetData>
    <row r="1" spans="1:6" ht="17.7" x14ac:dyDescent="0.3">
      <c r="A1" s="20" t="s">
        <v>0</v>
      </c>
      <c r="B1" s="20"/>
      <c r="C1" s="20"/>
      <c r="D1" s="20"/>
      <c r="E1" s="20"/>
      <c r="F1" s="20"/>
    </row>
    <row r="2" spans="1:6" ht="23.6" x14ac:dyDescent="0.4">
      <c r="A2" s="21" t="s">
        <v>43</v>
      </c>
      <c r="B2" s="21"/>
      <c r="C2" s="21"/>
      <c r="D2" s="21"/>
      <c r="E2" s="21"/>
      <c r="F2" s="21"/>
    </row>
    <row r="3" spans="1:6" ht="17.7" x14ac:dyDescent="0.3">
      <c r="A3" s="22" t="s">
        <v>1</v>
      </c>
      <c r="B3" s="22"/>
      <c r="C3" s="22"/>
      <c r="D3" s="22"/>
      <c r="E3" s="22"/>
      <c r="F3" s="22"/>
    </row>
    <row r="4" spans="1:6" x14ac:dyDescent="0.3">
      <c r="A4" s="4"/>
      <c r="B4" s="4" t="s">
        <v>2</v>
      </c>
      <c r="C4" s="4"/>
      <c r="D4" s="4" t="s">
        <v>45</v>
      </c>
      <c r="E4" s="5" t="s">
        <v>44</v>
      </c>
      <c r="F4" s="5" t="s">
        <v>3</v>
      </c>
    </row>
    <row r="5" spans="1:6" ht="23.6" x14ac:dyDescent="0.3">
      <c r="A5" s="19" t="s">
        <v>33</v>
      </c>
      <c r="B5" s="7">
        <v>6152.7</v>
      </c>
      <c r="C5" s="7"/>
      <c r="D5" s="25">
        <v>8.3000000000000007</v>
      </c>
      <c r="E5" s="26">
        <v>23</v>
      </c>
      <c r="F5" s="8">
        <f>B5+D5+E5</f>
        <v>6184</v>
      </c>
    </row>
    <row r="6" spans="1:6" x14ac:dyDescent="0.3">
      <c r="A6" s="6" t="s">
        <v>4</v>
      </c>
      <c r="B6" s="7">
        <v>110</v>
      </c>
      <c r="C6" s="7"/>
      <c r="D6" s="16">
        <v>0</v>
      </c>
      <c r="E6" s="16">
        <v>0</v>
      </c>
      <c r="F6" s="8">
        <f>B6+D6+E6</f>
        <v>110</v>
      </c>
    </row>
    <row r="7" spans="1:6" x14ac:dyDescent="0.3">
      <c r="A7" s="6" t="s">
        <v>5</v>
      </c>
      <c r="B7" s="7">
        <v>3</v>
      </c>
      <c r="C7" s="7"/>
      <c r="D7" s="16">
        <v>0</v>
      </c>
      <c r="E7" s="16">
        <v>0</v>
      </c>
      <c r="F7" s="8">
        <f t="shared" ref="F7:F15" si="0">B7+D7+E7</f>
        <v>3</v>
      </c>
    </row>
    <row r="8" spans="1:6" x14ac:dyDescent="0.3">
      <c r="A8" s="6" t="s">
        <v>6</v>
      </c>
      <c r="B8" s="7">
        <v>186</v>
      </c>
      <c r="C8" s="7"/>
      <c r="D8" s="16">
        <v>0</v>
      </c>
      <c r="E8" s="16">
        <v>0</v>
      </c>
      <c r="F8" s="8">
        <f t="shared" si="0"/>
        <v>186</v>
      </c>
    </row>
    <row r="9" spans="1:6" x14ac:dyDescent="0.3">
      <c r="A9" s="6" t="s">
        <v>7</v>
      </c>
      <c r="B9" s="7">
        <v>117.2</v>
      </c>
      <c r="C9" s="7"/>
      <c r="D9" s="16">
        <v>0</v>
      </c>
      <c r="E9" s="16">
        <v>0</v>
      </c>
      <c r="F9" s="8">
        <f t="shared" si="0"/>
        <v>117.2</v>
      </c>
    </row>
    <row r="10" spans="1:6" x14ac:dyDescent="0.3">
      <c r="A10" s="6" t="s">
        <v>8</v>
      </c>
      <c r="B10" s="7">
        <v>348.6</v>
      </c>
      <c r="C10" s="7"/>
      <c r="D10" s="16">
        <v>0</v>
      </c>
      <c r="E10" s="16">
        <v>0</v>
      </c>
      <c r="F10" s="8">
        <f t="shared" si="0"/>
        <v>348.6</v>
      </c>
    </row>
    <row r="11" spans="1:6" x14ac:dyDescent="0.3">
      <c r="A11" s="6" t="s">
        <v>9</v>
      </c>
      <c r="B11" s="7">
        <v>10</v>
      </c>
      <c r="C11" s="7"/>
      <c r="D11" s="16">
        <v>0</v>
      </c>
      <c r="E11" s="16">
        <v>0</v>
      </c>
      <c r="F11" s="8">
        <f t="shared" si="0"/>
        <v>10</v>
      </c>
    </row>
    <row r="12" spans="1:6" x14ac:dyDescent="0.3">
      <c r="A12" s="6" t="s">
        <v>10</v>
      </c>
      <c r="B12" s="7">
        <v>158.30000000000001</v>
      </c>
      <c r="C12" s="7"/>
      <c r="D12" s="16">
        <v>1</v>
      </c>
      <c r="E12" s="27">
        <v>8</v>
      </c>
      <c r="F12" s="8">
        <f t="shared" si="0"/>
        <v>167.3</v>
      </c>
    </row>
    <row r="13" spans="1:6" x14ac:dyDescent="0.3">
      <c r="A13" s="6" t="s">
        <v>11</v>
      </c>
      <c r="B13" s="7">
        <v>199</v>
      </c>
      <c r="C13" s="7"/>
      <c r="D13" s="16">
        <v>0</v>
      </c>
      <c r="E13" s="16">
        <v>0</v>
      </c>
      <c r="F13" s="8">
        <f t="shared" si="0"/>
        <v>199</v>
      </c>
    </row>
    <row r="14" spans="1:6" x14ac:dyDescent="0.3">
      <c r="A14" s="6" t="s">
        <v>12</v>
      </c>
      <c r="B14" s="7">
        <v>23.5</v>
      </c>
      <c r="C14" s="7"/>
      <c r="D14" s="7">
        <v>0</v>
      </c>
      <c r="E14" s="27">
        <v>10</v>
      </c>
      <c r="F14" s="8">
        <f t="shared" si="0"/>
        <v>33.5</v>
      </c>
    </row>
    <row r="15" spans="1:6" x14ac:dyDescent="0.3">
      <c r="A15" s="9" t="s">
        <v>13</v>
      </c>
      <c r="B15" s="8">
        <f>B5+B6+B7+B8+B9+B10+B11+B12+B13+B14</f>
        <v>7308.3</v>
      </c>
      <c r="C15" s="8"/>
      <c r="D15" s="17">
        <f>SUM(D5:D14)</f>
        <v>9.3000000000000007</v>
      </c>
      <c r="E15" s="17">
        <f>SUM(E5:E14)</f>
        <v>41</v>
      </c>
      <c r="F15" s="8">
        <f>B15+D15+E15</f>
        <v>7358.6</v>
      </c>
    </row>
    <row r="16" spans="1:6" ht="17.7" x14ac:dyDescent="0.3">
      <c r="A16" s="10"/>
      <c r="B16" s="11" t="s">
        <v>32</v>
      </c>
      <c r="C16" s="11"/>
      <c r="D16" s="11"/>
      <c r="E16" s="11"/>
      <c r="F16" s="11"/>
    </row>
    <row r="17" spans="1:6" ht="17.7" x14ac:dyDescent="0.3">
      <c r="A17" s="22" t="s">
        <v>14</v>
      </c>
      <c r="B17" s="22"/>
      <c r="C17" s="22"/>
      <c r="D17" s="22"/>
      <c r="E17" s="22"/>
      <c r="F17" s="22"/>
    </row>
    <row r="18" spans="1:6" x14ac:dyDescent="0.3">
      <c r="A18" s="4"/>
      <c r="B18" s="4" t="s">
        <v>2</v>
      </c>
      <c r="C18" s="4"/>
      <c r="D18" s="4" t="s">
        <v>45</v>
      </c>
      <c r="E18" s="5" t="s">
        <v>44</v>
      </c>
      <c r="F18" s="5" t="s">
        <v>3</v>
      </c>
    </row>
    <row r="19" spans="1:6" x14ac:dyDescent="0.3">
      <c r="A19" s="6" t="s">
        <v>15</v>
      </c>
      <c r="B19" s="7">
        <v>10</v>
      </c>
      <c r="C19" s="7"/>
      <c r="D19" s="7">
        <v>0</v>
      </c>
      <c r="E19" s="7">
        <v>0</v>
      </c>
      <c r="F19" s="8">
        <f>B19+D19+E19</f>
        <v>10</v>
      </c>
    </row>
    <row r="20" spans="1:6" x14ac:dyDescent="0.3">
      <c r="A20" s="6" t="s">
        <v>4</v>
      </c>
      <c r="B20" s="7">
        <v>110</v>
      </c>
      <c r="C20" s="7"/>
      <c r="D20" s="7">
        <v>0</v>
      </c>
      <c r="E20" s="7">
        <v>0</v>
      </c>
      <c r="F20" s="8">
        <f>B20+D20+E20</f>
        <v>110</v>
      </c>
    </row>
    <row r="21" spans="1:6" x14ac:dyDescent="0.3">
      <c r="A21" s="6" t="s">
        <v>5</v>
      </c>
      <c r="B21" s="7">
        <v>4</v>
      </c>
      <c r="C21" s="7"/>
      <c r="D21" s="16">
        <v>0</v>
      </c>
      <c r="E21" s="16">
        <v>0</v>
      </c>
      <c r="F21" s="8">
        <f t="shared" ref="F21:F43" si="1">B21+D21+E21</f>
        <v>4</v>
      </c>
    </row>
    <row r="22" spans="1:6" x14ac:dyDescent="0.3">
      <c r="A22" s="6" t="s">
        <v>16</v>
      </c>
      <c r="B22" s="7">
        <v>930</v>
      </c>
      <c r="C22" s="7"/>
      <c r="D22" s="16">
        <v>0</v>
      </c>
      <c r="E22" s="16">
        <v>0</v>
      </c>
      <c r="F22" s="8">
        <f t="shared" si="1"/>
        <v>930</v>
      </c>
    </row>
    <row r="23" spans="1:6" x14ac:dyDescent="0.3">
      <c r="A23" s="6" t="s">
        <v>17</v>
      </c>
      <c r="B23" s="7">
        <v>315</v>
      </c>
      <c r="C23" s="7"/>
      <c r="D23" s="7">
        <v>0</v>
      </c>
      <c r="E23" s="7">
        <v>0</v>
      </c>
      <c r="F23" s="8">
        <f t="shared" si="1"/>
        <v>315</v>
      </c>
    </row>
    <row r="24" spans="1:6" x14ac:dyDescent="0.3">
      <c r="A24" s="6" t="s">
        <v>18</v>
      </c>
      <c r="B24" s="7">
        <v>31.2</v>
      </c>
      <c r="C24" s="7"/>
      <c r="D24" s="7">
        <v>0</v>
      </c>
      <c r="E24" s="7">
        <v>0</v>
      </c>
      <c r="F24" s="8">
        <f t="shared" si="1"/>
        <v>31.2</v>
      </c>
    </row>
    <row r="25" spans="1:6" x14ac:dyDescent="0.3">
      <c r="A25" s="6" t="s">
        <v>19</v>
      </c>
      <c r="B25" s="7">
        <v>323</v>
      </c>
      <c r="C25" s="7"/>
      <c r="D25" s="7">
        <v>0</v>
      </c>
      <c r="E25" s="7">
        <v>0</v>
      </c>
      <c r="F25" s="8">
        <f t="shared" si="1"/>
        <v>323</v>
      </c>
    </row>
    <row r="26" spans="1:6" x14ac:dyDescent="0.3">
      <c r="A26" s="6" t="s">
        <v>34</v>
      </c>
      <c r="B26" s="7">
        <v>241.3</v>
      </c>
      <c r="C26" s="7"/>
      <c r="D26" s="7">
        <v>0</v>
      </c>
      <c r="E26" s="7">
        <v>0</v>
      </c>
      <c r="F26" s="8">
        <f t="shared" si="1"/>
        <v>241.3</v>
      </c>
    </row>
    <row r="27" spans="1:6" x14ac:dyDescent="0.3">
      <c r="A27" s="6" t="s">
        <v>20</v>
      </c>
      <c r="B27" s="7">
        <v>70</v>
      </c>
      <c r="C27" s="7"/>
      <c r="D27" s="7">
        <v>0</v>
      </c>
      <c r="E27" s="7">
        <v>0</v>
      </c>
      <c r="F27" s="8">
        <f t="shared" si="1"/>
        <v>70</v>
      </c>
    </row>
    <row r="28" spans="1:6" x14ac:dyDescent="0.3">
      <c r="A28" s="6" t="s">
        <v>39</v>
      </c>
      <c r="B28" s="7">
        <v>63</v>
      </c>
      <c r="C28" s="7"/>
      <c r="D28" s="7">
        <v>0</v>
      </c>
      <c r="E28" s="7">
        <v>0</v>
      </c>
      <c r="F28" s="8">
        <f t="shared" si="1"/>
        <v>63</v>
      </c>
    </row>
    <row r="29" spans="1:6" x14ac:dyDescent="0.3">
      <c r="A29" s="6" t="s">
        <v>21</v>
      </c>
      <c r="B29" s="7">
        <v>22</v>
      </c>
      <c r="C29" s="7"/>
      <c r="D29" s="7">
        <v>0</v>
      </c>
      <c r="E29" s="7">
        <v>0</v>
      </c>
      <c r="F29" s="8">
        <f t="shared" si="1"/>
        <v>22</v>
      </c>
    </row>
    <row r="30" spans="1:6" x14ac:dyDescent="0.3">
      <c r="A30" s="6" t="s">
        <v>35</v>
      </c>
      <c r="B30" s="7">
        <v>50</v>
      </c>
      <c r="C30" s="7"/>
      <c r="D30" s="7">
        <v>0</v>
      </c>
      <c r="E30" s="7">
        <v>0</v>
      </c>
      <c r="F30" s="8">
        <f t="shared" si="1"/>
        <v>50</v>
      </c>
    </row>
    <row r="31" spans="1:6" x14ac:dyDescent="0.3">
      <c r="A31" s="6" t="s">
        <v>22</v>
      </c>
      <c r="B31" s="7">
        <v>20</v>
      </c>
      <c r="C31" s="7"/>
      <c r="D31" s="7">
        <v>0</v>
      </c>
      <c r="E31" s="7">
        <v>0</v>
      </c>
      <c r="F31" s="8">
        <f t="shared" si="1"/>
        <v>20</v>
      </c>
    </row>
    <row r="32" spans="1:6" x14ac:dyDescent="0.3">
      <c r="A32" s="18" t="s">
        <v>36</v>
      </c>
      <c r="B32" s="7">
        <v>274.5</v>
      </c>
      <c r="C32" s="7"/>
      <c r="D32" s="7">
        <v>0</v>
      </c>
      <c r="E32" s="27">
        <v>17.100000000000001</v>
      </c>
      <c r="F32" s="8">
        <f t="shared" si="1"/>
        <v>291.60000000000002</v>
      </c>
    </row>
    <row r="33" spans="1:6" x14ac:dyDescent="0.3">
      <c r="A33" s="18" t="s">
        <v>23</v>
      </c>
      <c r="B33" s="7">
        <v>20</v>
      </c>
      <c r="C33" s="7"/>
      <c r="D33" s="7">
        <v>0</v>
      </c>
      <c r="E33" s="7">
        <v>0</v>
      </c>
      <c r="F33" s="8">
        <f t="shared" si="1"/>
        <v>20</v>
      </c>
    </row>
    <row r="34" spans="1:6" x14ac:dyDescent="0.3">
      <c r="A34" s="6" t="s">
        <v>37</v>
      </c>
      <c r="B34" s="7">
        <v>2</v>
      </c>
      <c r="C34" s="7"/>
      <c r="D34" s="7">
        <v>0</v>
      </c>
      <c r="E34" s="7">
        <v>0</v>
      </c>
      <c r="F34" s="8">
        <f t="shared" si="1"/>
        <v>2</v>
      </c>
    </row>
    <row r="35" spans="1:6" x14ac:dyDescent="0.3">
      <c r="A35" s="6" t="s">
        <v>7</v>
      </c>
      <c r="B35" s="7">
        <v>50</v>
      </c>
      <c r="C35" s="7"/>
      <c r="D35" s="7">
        <v>0</v>
      </c>
      <c r="E35" s="7">
        <v>0</v>
      </c>
      <c r="F35" s="8">
        <f t="shared" si="1"/>
        <v>50</v>
      </c>
    </row>
    <row r="36" spans="1:6" x14ac:dyDescent="0.3">
      <c r="A36" s="6" t="s">
        <v>8</v>
      </c>
      <c r="B36" s="7">
        <v>700</v>
      </c>
      <c r="C36" s="7"/>
      <c r="D36" s="7">
        <v>0</v>
      </c>
      <c r="E36" s="7">
        <v>0</v>
      </c>
      <c r="F36" s="8">
        <f t="shared" si="1"/>
        <v>700</v>
      </c>
    </row>
    <row r="37" spans="1:6" x14ac:dyDescent="0.3">
      <c r="A37" s="6" t="s">
        <v>24</v>
      </c>
      <c r="B37" s="7">
        <v>110</v>
      </c>
      <c r="C37" s="7"/>
      <c r="D37" s="7">
        <v>0</v>
      </c>
      <c r="E37" s="7">
        <v>0</v>
      </c>
      <c r="F37" s="8">
        <f t="shared" si="1"/>
        <v>110</v>
      </c>
    </row>
    <row r="38" spans="1:6" x14ac:dyDescent="0.3">
      <c r="A38" s="6" t="s">
        <v>11</v>
      </c>
      <c r="B38" s="7">
        <v>410</v>
      </c>
      <c r="C38" s="7"/>
      <c r="D38" s="7">
        <v>0</v>
      </c>
      <c r="E38" s="7">
        <v>0</v>
      </c>
      <c r="F38" s="8">
        <f t="shared" si="1"/>
        <v>410</v>
      </c>
    </row>
    <row r="39" spans="1:6" x14ac:dyDescent="0.3">
      <c r="A39" s="6" t="s">
        <v>25</v>
      </c>
      <c r="B39" s="7">
        <v>10</v>
      </c>
      <c r="C39" s="7"/>
      <c r="D39" s="7">
        <v>0</v>
      </c>
      <c r="E39" s="7">
        <v>0</v>
      </c>
      <c r="F39" s="8">
        <f t="shared" si="1"/>
        <v>10</v>
      </c>
    </row>
    <row r="40" spans="1:6" x14ac:dyDescent="0.3">
      <c r="A40" s="6" t="s">
        <v>26</v>
      </c>
      <c r="B40" s="7">
        <v>510</v>
      </c>
      <c r="C40" s="7"/>
      <c r="D40" s="7">
        <v>0</v>
      </c>
      <c r="E40" s="7">
        <v>0</v>
      </c>
      <c r="F40" s="8">
        <f t="shared" si="1"/>
        <v>510</v>
      </c>
    </row>
    <row r="41" spans="1:6" x14ac:dyDescent="0.3">
      <c r="A41" s="6" t="s">
        <v>27</v>
      </c>
      <c r="B41" s="7">
        <v>819.5</v>
      </c>
      <c r="C41" s="7"/>
      <c r="D41" s="7">
        <v>0</v>
      </c>
      <c r="E41" s="7">
        <v>0</v>
      </c>
      <c r="F41" s="8">
        <f t="shared" si="1"/>
        <v>819.5</v>
      </c>
    </row>
    <row r="42" spans="1:6" x14ac:dyDescent="0.3">
      <c r="A42" s="6" t="s">
        <v>40</v>
      </c>
      <c r="B42" s="7">
        <v>22</v>
      </c>
      <c r="C42" s="7"/>
      <c r="D42" s="16">
        <v>0</v>
      </c>
      <c r="E42" s="27">
        <v>11</v>
      </c>
      <c r="F42" s="8">
        <f t="shared" si="1"/>
        <v>33</v>
      </c>
    </row>
    <row r="43" spans="1:6" x14ac:dyDescent="0.3">
      <c r="A43" s="6" t="s">
        <v>28</v>
      </c>
      <c r="B43" s="7">
        <v>2190.8000000000002</v>
      </c>
      <c r="C43" s="7"/>
      <c r="D43" s="16">
        <v>9.3000000000000007</v>
      </c>
      <c r="E43" s="27">
        <v>12.9</v>
      </c>
      <c r="F43" s="8">
        <f t="shared" si="1"/>
        <v>2213.0000000000005</v>
      </c>
    </row>
    <row r="44" spans="1:6" x14ac:dyDescent="0.3">
      <c r="A44" s="9" t="s">
        <v>29</v>
      </c>
      <c r="B44" s="8">
        <f>SUM(B19:B43)</f>
        <v>7308.3</v>
      </c>
      <c r="C44" s="8"/>
      <c r="D44" s="8">
        <f>SUM(D19:D43)</f>
        <v>9.3000000000000007</v>
      </c>
      <c r="E44" s="8">
        <f>SUM(E19:E43)</f>
        <v>41</v>
      </c>
      <c r="F44" s="8">
        <f>SUM(F19:F43)</f>
        <v>7358.6</v>
      </c>
    </row>
    <row r="45" spans="1:6" ht="15.75" x14ac:dyDescent="0.3">
      <c r="A45" s="1"/>
      <c r="B45" s="3"/>
      <c r="D45" s="3"/>
      <c r="E45" s="3"/>
    </row>
    <row r="46" spans="1:6" x14ac:dyDescent="0.3">
      <c r="A46" s="12" t="s">
        <v>30</v>
      </c>
      <c r="B46" s="13" t="s">
        <v>2</v>
      </c>
      <c r="C46" s="13"/>
      <c r="D46" s="13" t="s">
        <v>45</v>
      </c>
      <c r="E46" s="13" t="s">
        <v>44</v>
      </c>
      <c r="F46" s="14" t="s">
        <v>3</v>
      </c>
    </row>
    <row r="47" spans="1:6" x14ac:dyDescent="0.3">
      <c r="A47" s="6" t="s">
        <v>38</v>
      </c>
      <c r="B47" s="8">
        <f>+D47+E47</f>
        <v>0</v>
      </c>
      <c r="C47" s="15"/>
      <c r="D47" s="8">
        <f>D15-D44</f>
        <v>0</v>
      </c>
      <c r="E47" s="8">
        <f>E15-E44</f>
        <v>0</v>
      </c>
      <c r="F47" s="8">
        <f>B47+D47+E47</f>
        <v>0</v>
      </c>
    </row>
    <row r="48" spans="1:6" ht="29.95" customHeight="1" x14ac:dyDescent="0.3">
      <c r="A48" s="23" t="s">
        <v>41</v>
      </c>
      <c r="B48" s="24"/>
      <c r="C48" s="24"/>
      <c r="D48" s="24"/>
      <c r="E48" s="24"/>
      <c r="F48" s="24"/>
    </row>
    <row r="49" spans="1:1" x14ac:dyDescent="0.3">
      <c r="A49" s="2" t="s">
        <v>31</v>
      </c>
    </row>
    <row r="50" spans="1:1" x14ac:dyDescent="0.3">
      <c r="A50" s="2" t="s">
        <v>42</v>
      </c>
    </row>
    <row r="51" spans="1:1" x14ac:dyDescent="0.3">
      <c r="A51" s="2" t="s">
        <v>46</v>
      </c>
    </row>
  </sheetData>
  <mergeCells count="5">
    <mergeCell ref="A1:F1"/>
    <mergeCell ref="A2:F2"/>
    <mergeCell ref="A3:F3"/>
    <mergeCell ref="A17:F17"/>
    <mergeCell ref="A48:F48"/>
  </mergeCells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obecKU</dc:creator>
  <cp:lastModifiedBy>Obecní Úřad</cp:lastModifiedBy>
  <cp:lastPrinted>2019-05-07T08:34:44Z</cp:lastPrinted>
  <dcterms:created xsi:type="dcterms:W3CDTF">2015-09-08T09:34:37Z</dcterms:created>
  <dcterms:modified xsi:type="dcterms:W3CDTF">2019-05-07T08:34:53Z</dcterms:modified>
</cp:coreProperties>
</file>